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skiy\Documents\прайс для сайта\2021-07-22\"/>
    </mc:Choice>
  </mc:AlternateContent>
  <bookViews>
    <workbookView xWindow="-120" yWindow="-120" windowWidth="29040" windowHeight="15840" tabRatio="903"/>
  </bookViews>
  <sheets>
    <sheet name="Канцтовары" sheetId="54" r:id="rId1"/>
  </sheets>
  <calcPr calcId="181029"/>
</workbook>
</file>

<file path=xl/calcChain.xml><?xml version="1.0" encoding="utf-8"?>
<calcChain xmlns="http://schemas.openxmlformats.org/spreadsheetml/2006/main">
  <c r="G77" i="54" l="1"/>
  <c r="G76" i="54" l="1"/>
  <c r="G16" i="54"/>
  <c r="G75" i="54"/>
  <c r="G74" i="54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5" i="54"/>
  <c r="G14" i="54"/>
  <c r="G13" i="54"/>
  <c r="G12" i="54"/>
  <c r="G11" i="54"/>
  <c r="G10" i="54"/>
  <c r="G9" i="54"/>
  <c r="G8" i="54"/>
  <c r="G7" i="54"/>
  <c r="G5" i="54"/>
  <c r="G4" i="54"/>
  <c r="G79" i="54" l="1"/>
  <c r="G80" i="54" s="1"/>
</calcChain>
</file>

<file path=xl/sharedStrings.xml><?xml version="1.0" encoding="utf-8"?>
<sst xmlns="http://schemas.openxmlformats.org/spreadsheetml/2006/main" count="164" uniqueCount="159">
  <si>
    <t>Код</t>
  </si>
  <si>
    <t>Номенклатура</t>
  </si>
  <si>
    <t>Остаток</t>
  </si>
  <si>
    <t>Сумма</t>
  </si>
  <si>
    <t>Итого</t>
  </si>
  <si>
    <t>Журнал операций с мусором (д/всех видов судов) стар. образца</t>
  </si>
  <si>
    <t>Журнал приказов старого образца</t>
  </si>
  <si>
    <t xml:space="preserve">600884     </t>
  </si>
  <si>
    <t xml:space="preserve">662382     </t>
  </si>
  <si>
    <t>W28 Осторожно. Скользко (Пластик 150х150)</t>
  </si>
  <si>
    <t>Бумага термо 145мм,15м (сетка внутрь)</t>
  </si>
  <si>
    <t xml:space="preserve">Плакат "О вреде курения" </t>
  </si>
  <si>
    <t xml:space="preserve">200448     </t>
  </si>
  <si>
    <t xml:space="preserve">777054     </t>
  </si>
  <si>
    <t>793516</t>
  </si>
  <si>
    <t>Лента кассовая 44*30*12 (24м), (1уп/12шт)</t>
  </si>
  <si>
    <t>701836</t>
  </si>
  <si>
    <t>Закладки самоклеющиеся бумажные, 45х15 мм, 5 цветов х 20 листов</t>
  </si>
  <si>
    <t>779844</t>
  </si>
  <si>
    <t>Стикер 50*50мм</t>
  </si>
  <si>
    <t>788141</t>
  </si>
  <si>
    <t>Стикер фигурный 50л</t>
  </si>
  <si>
    <t>670740</t>
  </si>
  <si>
    <t>Блокнот А6 120 л, спираль сбоку</t>
  </si>
  <si>
    <t>792727</t>
  </si>
  <si>
    <t>Блокнот А5 48л, скоба, мел. карт. обл., HATBER, Блокнот, 135*205мм, 48Б5B3_04075(B025949)</t>
  </si>
  <si>
    <t>806794</t>
  </si>
  <si>
    <t>Блокнот А7 80л</t>
  </si>
  <si>
    <t>207811</t>
  </si>
  <si>
    <t>Тетрадь  96листов А5</t>
  </si>
  <si>
    <t>200446</t>
  </si>
  <si>
    <t>Бумага д/плоттера</t>
  </si>
  <si>
    <t>200357</t>
  </si>
  <si>
    <t>Бумага д/факса 210*30*12мм</t>
  </si>
  <si>
    <t>794549</t>
  </si>
  <si>
    <t>Бумага-папка для авкварели А4, 20л, 200 г/м2  (210*297мм)</t>
  </si>
  <si>
    <t>Бумага CREATIVE color (Креатив), А4, 80 г/м2, 100 л</t>
  </si>
  <si>
    <t>794448</t>
  </si>
  <si>
    <t>Бумага крепированная флористическая 50*250 см, 128 г/м2, растяжение 250%, в рулоне</t>
  </si>
  <si>
    <t>Книга кассовая 48л. А4</t>
  </si>
  <si>
    <t>701858</t>
  </si>
  <si>
    <t>Магниты д/ досок 3см.</t>
  </si>
  <si>
    <t>800334</t>
  </si>
  <si>
    <t>Магниты для досок,  диам. 40 мм, 6 шт., цветные</t>
  </si>
  <si>
    <t>683747</t>
  </si>
  <si>
    <t>Рамка пластиковая 10*15пластик</t>
  </si>
  <si>
    <t>783678</t>
  </si>
  <si>
    <t>Степлер №10 на 10листов</t>
  </si>
  <si>
    <t>690996</t>
  </si>
  <si>
    <t>Клей ПВА 65г</t>
  </si>
  <si>
    <t>802761</t>
  </si>
  <si>
    <t>Клей ПВА 85г</t>
  </si>
  <si>
    <t>701852</t>
  </si>
  <si>
    <t>Кнопки 100/10</t>
  </si>
  <si>
    <t>203253</t>
  </si>
  <si>
    <t>Кнопки канцелярские метал. 100шт</t>
  </si>
  <si>
    <t>703258</t>
  </si>
  <si>
    <t>Конверт для CD (с перфорацией)</t>
  </si>
  <si>
    <t>203601</t>
  </si>
  <si>
    <t>Линейка 30см. масштабная, 6 шкал STAEDTLER</t>
  </si>
  <si>
    <t>778957</t>
  </si>
  <si>
    <t>Линейка офицерская 20 см, 65 тактических элемент., гибкая</t>
  </si>
  <si>
    <t>701880</t>
  </si>
  <si>
    <t>Скобы 23/20</t>
  </si>
  <si>
    <t>821810</t>
  </si>
  <si>
    <t>Скобы д/степлера №24/8, KW-trio (1/1000шт)</t>
  </si>
  <si>
    <t>701883</t>
  </si>
  <si>
    <t>Скобы для степлера  №23/24 1000шт., до 200 листов</t>
  </si>
  <si>
    <t>701891</t>
  </si>
  <si>
    <t>Скобы для степлера №23/23 160-210л</t>
  </si>
  <si>
    <t>701892</t>
  </si>
  <si>
    <t>Скобы для степлера №23/8</t>
  </si>
  <si>
    <t>792760</t>
  </si>
  <si>
    <t>Скотч 12мм х 20м канцеляр., прозрач., в диспенсере, европодвес (ЛУЧ)</t>
  </si>
  <si>
    <t>698857</t>
  </si>
  <si>
    <t>Скотч 19мм*33м, прозрачный</t>
  </si>
  <si>
    <t>698717</t>
  </si>
  <si>
    <t>Подкладка для письма кож. зам 60*40см</t>
  </si>
  <si>
    <t>207352</t>
  </si>
  <si>
    <t>Скрепочница магнитная</t>
  </si>
  <si>
    <t>702035</t>
  </si>
  <si>
    <t>Скрепочница магнитная BRAUBERG с 30 скрепками, большой бочонок, черная</t>
  </si>
  <si>
    <t>771914</t>
  </si>
  <si>
    <t>Накопитель документов Для документов формата А4. Вместимость - до 700 листов.</t>
  </si>
  <si>
    <t>701914</t>
  </si>
  <si>
    <t>Папка А3 горизонтальная на 2 кольца Н-75 мм</t>
  </si>
  <si>
    <t>779217</t>
  </si>
  <si>
    <t>Папка на молнии пластик, А4, объемная, 335х240х20 мм, неоновая ассорти, BRAUBERG</t>
  </si>
  <si>
    <t>711915</t>
  </si>
  <si>
    <t>Папка на резинках BRAUBERG "Business", А4, 13 отделений, пластиковый индекс, синяя, 0,5 мм,</t>
  </si>
  <si>
    <t>696403</t>
  </si>
  <si>
    <t>Папка пл. с 4кольц.25мм</t>
  </si>
  <si>
    <t>697775</t>
  </si>
  <si>
    <t>Папка с боковым прижимом</t>
  </si>
  <si>
    <t>776372</t>
  </si>
  <si>
    <t>Папка-конверт на молнии ((335х238 мм), карман для визиток, прозрачная, 0,14 мм, ERICH KRAUSE, 2935</t>
  </si>
  <si>
    <t>801604</t>
  </si>
  <si>
    <t>Папка-конверт на молнии А5</t>
  </si>
  <si>
    <t>794379</t>
  </si>
  <si>
    <t>Разделитель пластиковый</t>
  </si>
  <si>
    <t>697522</t>
  </si>
  <si>
    <t>Разделитель цифровой от1-до 31 А4 ( ЦИФРЫ)</t>
  </si>
  <si>
    <t>771826</t>
  </si>
  <si>
    <t>Скоросшиватель «ДЕЛО»  Материал – картон. Формат  - А4.</t>
  </si>
  <si>
    <t>801934</t>
  </si>
  <si>
    <t>818026</t>
  </si>
  <si>
    <t>Файлы A4, объемные, до 200 листов, 0,18 мм, расширение 25мм</t>
  </si>
  <si>
    <t>787370</t>
  </si>
  <si>
    <t>Обложка для брошюратора А3 (картон тиснен КОЖА) 1/100шт в упаковке</t>
  </si>
  <si>
    <t>662137</t>
  </si>
  <si>
    <t>Маркер EDDING 790 красн.</t>
  </si>
  <si>
    <t>660127</t>
  </si>
  <si>
    <t>Маркер EDDING 790 золото, 2-4мм, лаковый, водостойкий (1уп/10шт)</t>
  </si>
  <si>
    <t>702297</t>
  </si>
  <si>
    <t>Маркер перманентный зеленый 1-4,6мм</t>
  </si>
  <si>
    <t>788784</t>
  </si>
  <si>
    <t>Ручка гелевая Berlingo "G-Line" 0,5мм, игольчатый стержень</t>
  </si>
  <si>
    <t>662138</t>
  </si>
  <si>
    <t>Ручка шариковая автомат Pilot 0,7 черная</t>
  </si>
  <si>
    <t>702328</t>
  </si>
  <si>
    <t>Стержень CORVINA синий 152 мм</t>
  </si>
  <si>
    <t>702330</t>
  </si>
  <si>
    <t>Стержень гелевый синий</t>
  </si>
  <si>
    <t>663095</t>
  </si>
  <si>
    <t>Стержень гелевый фиолетовый к ручке "Crown "0,5мм 1/12шт</t>
  </si>
  <si>
    <t>702755</t>
  </si>
  <si>
    <t>Стержень шарик. 152мм</t>
  </si>
  <si>
    <t>794400</t>
  </si>
  <si>
    <t>Стержень шариковый</t>
  </si>
  <si>
    <t>699801</t>
  </si>
  <si>
    <t>Стержень шариковый д/автомат ручек XR-30 (107мм/0,7мм) синий</t>
  </si>
  <si>
    <t>794855</t>
  </si>
  <si>
    <t>Фломастеры набор 12 цв., смываемые</t>
  </si>
  <si>
    <t>711942</t>
  </si>
  <si>
    <t>Портфель "Калипсо" кожа, светлый коньяк, 1 отделение</t>
  </si>
  <si>
    <t>697012</t>
  </si>
  <si>
    <t>Портфель пластиковый 13 отделений 700мкм</t>
  </si>
  <si>
    <t>701841</t>
  </si>
  <si>
    <t>Кисть клеевая</t>
  </si>
  <si>
    <t>711371</t>
  </si>
  <si>
    <t>Кисть художественная № 2 белка</t>
  </si>
  <si>
    <t>701807</t>
  </si>
  <si>
    <t>Бейджи на прищепке (с клипом, булавкой, прозр)</t>
  </si>
  <si>
    <t>815556</t>
  </si>
  <si>
    <t>Скотч двусторонний 38*5м ткань</t>
  </si>
  <si>
    <t>692046</t>
  </si>
  <si>
    <t>Скотч двусторонний 50*25м ткань 1/36</t>
  </si>
  <si>
    <t>797964</t>
  </si>
  <si>
    <t>Шпагат пропиленовый  0,2кг 1600 текс  d 2мм 125м длина</t>
  </si>
  <si>
    <t>693389</t>
  </si>
  <si>
    <t>Шпагат пропиленовый весовой 2200 текс  1бухта / +/-5кг</t>
  </si>
  <si>
    <t>Файл А4 плотные а 20 визиток,  комплект 10 шт., перфорированные, плотный ПВХ, (для визиток)</t>
  </si>
  <si>
    <t>Канцтовары</t>
  </si>
  <si>
    <t>шт</t>
  </si>
  <si>
    <t>Розничная цена Армада 51</t>
  </si>
  <si>
    <t>Кол-во</t>
  </si>
  <si>
    <t>Ед. измерения</t>
  </si>
  <si>
    <t>Средняя рыночная цена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</si>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</sst>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р.&quot;_-;\-* #,##0.00\ &quot;р.&quot;_-;_-* &quot;-&quot;??\ &quot;р.&quot;_-;_-@_-"/>
    <numFmt numFmtId="165" formatCode="#,##0.00\ &quot;р.&quot;"/>
    <numFmt numFmtId="166" formatCode="0.000"/>
    <numFmt numFmtId="167" formatCode="#,##0.00\ &quot;₽&quot;"/>
    <numFmt numFmtId="168" formatCode="0.000;[Red]\-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0" borderId="0" xfId="1" applyFont="1" applyAlignment="1">
      <alignment vertical="center"/>
    </xf>
    <xf numFmtId="164" fontId="1" fillId="4" borderId="4" xfId="1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1" fillId="0" borderId="2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167" fontId="1" fillId="0" borderId="20" xfId="0" applyNumberFormat="1" applyFont="1" applyBorder="1" applyAlignment="1">
      <alignment horizontal="right" vertical="center" wrapText="1"/>
    </xf>
    <xf numFmtId="167" fontId="1" fillId="0" borderId="20" xfId="0" applyNumberFormat="1" applyFont="1" applyBorder="1" applyAlignment="1">
      <alignment horizontal="right" vertical="center"/>
    </xf>
    <xf numFmtId="167" fontId="3" fillId="0" borderId="20" xfId="0" applyNumberFormat="1" applyFont="1" applyBorder="1" applyAlignment="1">
      <alignment horizontal="right" vertical="center"/>
    </xf>
    <xf numFmtId="167" fontId="3" fillId="0" borderId="2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9" fillId="3" borderId="4" xfId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165" fontId="10" fillId="5" borderId="4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164" fontId="9" fillId="3" borderId="3" xfId="1" applyFont="1" applyFill="1" applyBorder="1" applyAlignment="1">
      <alignment horizontal="right" vertical="center" wrapText="1"/>
    </xf>
    <xf numFmtId="168" fontId="9" fillId="3" borderId="3" xfId="0" applyNumberFormat="1" applyFont="1" applyFill="1" applyBorder="1" applyAlignment="1">
      <alignment horizontal="right" vertical="center" wrapText="1"/>
    </xf>
    <xf numFmtId="167" fontId="1" fillId="0" borderId="20" xfId="0" applyNumberFormat="1" applyFont="1" applyBorder="1" applyAlignment="1">
      <alignment vertical="center"/>
    </xf>
    <xf numFmtId="168" fontId="9" fillId="3" borderId="4" xfId="0" applyNumberFormat="1" applyFont="1" applyFill="1" applyBorder="1" applyAlignment="1">
      <alignment horizontal="right" vertical="center" wrapText="1"/>
    </xf>
    <xf numFmtId="0" fontId="1" fillId="4" borderId="4" xfId="3" applyNumberFormat="1" applyFont="1" applyFill="1" applyBorder="1" applyAlignment="1">
      <alignment horizontal="left" vertical="center"/>
    </xf>
    <xf numFmtId="166" fontId="1" fillId="4" borderId="4" xfId="3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4" xfId="2" applyNumberFormat="1" applyFont="1" applyFill="1" applyBorder="1" applyAlignment="1">
      <alignment horizontal="left" vertical="center"/>
    </xf>
    <xf numFmtId="164" fontId="3" fillId="4" borderId="4" xfId="1" applyFont="1" applyFill="1" applyBorder="1" applyAlignment="1">
      <alignment horizontal="right" vertical="center"/>
    </xf>
    <xf numFmtId="166" fontId="3" fillId="4" borderId="4" xfId="2" applyNumberFormat="1" applyFont="1" applyFill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left" vertical="center"/>
    </xf>
    <xf numFmtId="164" fontId="3" fillId="4" borderId="1" xfId="1" applyFont="1" applyFill="1" applyBorder="1" applyAlignment="1">
      <alignment horizontal="right" vertical="center"/>
    </xf>
    <xf numFmtId="166" fontId="3" fillId="4" borderId="1" xfId="2" applyNumberFormat="1" applyFont="1" applyFill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0" fontId="2" fillId="5" borderId="19" xfId="0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167" fontId="4" fillId="5" borderId="4" xfId="0" applyNumberFormat="1" applyFont="1" applyFill="1" applyBorder="1" applyAlignment="1">
      <alignment vertical="center"/>
    </xf>
    <xf numFmtId="167" fontId="4" fillId="0" borderId="0" xfId="0" applyNumberFormat="1" applyFont="1" applyAlignment="1">
      <alignment vertical="center"/>
    </xf>
    <xf numFmtId="0" fontId="1" fillId="4" borderId="4" xfId="3" applyNumberFormat="1" applyFont="1" applyFill="1" applyBorder="1" applyAlignment="1">
      <alignment horizontal="center" vertical="center"/>
    </xf>
    <xf numFmtId="0" fontId="3" fillId="4" borderId="4" xfId="2" applyNumberFormat="1" applyFont="1" applyFill="1" applyBorder="1" applyAlignment="1">
      <alignment horizontal="center" vertical="center"/>
    </xf>
    <xf numFmtId="0" fontId="3" fillId="4" borderId="1" xfId="2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0" fillId="4" borderId="9" xfId="3" applyNumberFormat="1" applyFont="1" applyFill="1" applyBorder="1" applyAlignment="1">
      <alignment horizontal="left" vertical="center"/>
    </xf>
    <xf numFmtId="0" fontId="10" fillId="4" borderId="11" xfId="3" applyNumberFormat="1" applyFont="1" applyFill="1" applyBorder="1" applyAlignment="1">
      <alignment horizontal="left" vertical="center"/>
    </xf>
    <xf numFmtId="0" fontId="10" fillId="4" borderId="15" xfId="3" applyNumberFormat="1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167" fontId="10" fillId="5" borderId="23" xfId="0" applyNumberFormat="1" applyFont="1" applyFill="1" applyBorder="1" applyAlignment="1">
      <alignment horizontal="center" vertical="center" wrapText="1"/>
    </xf>
    <xf numFmtId="167" fontId="10" fillId="5" borderId="20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16" xfId="0" applyNumberFormat="1" applyFont="1" applyFill="1" applyBorder="1" applyAlignment="1">
      <alignment horizontal="center" vertical="center"/>
    </xf>
    <xf numFmtId="164" fontId="2" fillId="5" borderId="13" xfId="1" applyFont="1" applyFill="1" applyBorder="1" applyAlignment="1">
      <alignment horizontal="center" vertical="center" wrapText="1"/>
    </xf>
    <xf numFmtId="164" fontId="2" fillId="5" borderId="17" xfId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_Пожарно-техническое оборудо (2)" xfId="3"/>
    <cellStyle name="Обычный_Пожарно-техническое оборудован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15</xdr:row>
      <xdr:rowOff>54768</xdr:rowOff>
    </xdr:from>
    <xdr:to>
      <xdr:col>2</xdr:col>
      <xdr:colOff>1619250</xdr:colOff>
      <xdr:row>15</xdr:row>
      <xdr:rowOff>1219199</xdr:rowOff>
    </xdr:to>
    <xdr:pic>
      <xdr:nvPicPr>
        <xdr:cNvPr id="2" name="Рисунок 1" descr="IMG_0936-22-04-21-09-24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2925" y="3512343"/>
          <a:ext cx="1552575" cy="1164431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74</xdr:row>
      <xdr:rowOff>25400</xdr:rowOff>
    </xdr:from>
    <xdr:to>
      <xdr:col>2</xdr:col>
      <xdr:colOff>1257300</xdr:colOff>
      <xdr:row>74</xdr:row>
      <xdr:rowOff>1181100</xdr:rowOff>
    </xdr:to>
    <xdr:pic>
      <xdr:nvPicPr>
        <xdr:cNvPr id="3" name="Рисунок 2" descr="IMG_0937-22-04-21-07-44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76775" y="17627600"/>
          <a:ext cx="866775" cy="115570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77</xdr:row>
      <xdr:rowOff>34924</xdr:rowOff>
    </xdr:from>
    <xdr:to>
      <xdr:col>2</xdr:col>
      <xdr:colOff>1409700</xdr:colOff>
      <xdr:row>77</xdr:row>
      <xdr:rowOff>1419224</xdr:rowOff>
    </xdr:to>
    <xdr:pic>
      <xdr:nvPicPr>
        <xdr:cNvPr id="4" name="Рисунок 3" descr="IMG_0938-22-04-21-07-47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57725" y="19580224"/>
          <a:ext cx="1038225" cy="138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SheetLayoutView="100" workbookViewId="0">
      <pane ySplit="3" topLeftCell="A4" activePane="bottomLeft" state="frozenSplit"/>
      <selection pane="bottomLeft" sqref="A1:XFD3"/>
    </sheetView>
  </sheetViews>
  <sheetFormatPr defaultColWidth="9.140625" defaultRowHeight="15" x14ac:dyDescent="0.25"/>
  <cols>
    <col min="1" max="1" width="9.140625" style="2" customWidth="1"/>
    <col min="2" max="2" width="55.140625" style="1" customWidth="1"/>
    <col min="3" max="3" width="26.85546875" style="1" customWidth="1"/>
    <col min="4" max="4" width="12.42578125" style="1" customWidth="1"/>
    <col min="5" max="5" width="17.85546875" style="6" customWidth="1"/>
    <col min="6" max="6" width="10.5703125" style="1" bestFit="1" customWidth="1"/>
    <col min="7" max="7" width="17.85546875" style="1" bestFit="1" customWidth="1"/>
    <col min="8" max="8" width="15.5703125" style="48" customWidth="1"/>
    <col min="9" max="16384" width="9.140625" style="1"/>
  </cols>
  <sheetData>
    <row r="1" spans="1:8" ht="26.25" customHeight="1" thickBot="1" x14ac:dyDescent="0.3">
      <c r="A1" s="60" t="s">
        <v>152</v>
      </c>
      <c r="B1" s="61"/>
      <c r="C1" s="61"/>
      <c r="D1" s="61"/>
      <c r="E1" s="61"/>
      <c r="F1" s="61"/>
      <c r="G1" s="61"/>
      <c r="H1" s="24"/>
    </row>
    <row r="2" spans="1:8" ht="15.75" customHeight="1" x14ac:dyDescent="0.25">
      <c r="A2" s="62" t="s">
        <v>0</v>
      </c>
      <c r="B2" s="56" t="s">
        <v>1</v>
      </c>
      <c r="C2" s="56" t="s">
        <v>158</v>
      </c>
      <c r="D2" s="56" t="s">
        <v>156</v>
      </c>
      <c r="E2" s="64" t="s">
        <v>154</v>
      </c>
      <c r="F2" s="66" t="s">
        <v>2</v>
      </c>
      <c r="G2" s="67"/>
      <c r="H2" s="58" t="s">
        <v>157</v>
      </c>
    </row>
    <row r="3" spans="1:8" ht="31.5" customHeight="1" thickBot="1" x14ac:dyDescent="0.3">
      <c r="A3" s="63"/>
      <c r="B3" s="57"/>
      <c r="C3" s="57"/>
      <c r="D3" s="57"/>
      <c r="E3" s="65"/>
      <c r="F3" s="23" t="s">
        <v>155</v>
      </c>
      <c r="G3" s="15" t="s">
        <v>3</v>
      </c>
      <c r="H3" s="59"/>
    </row>
    <row r="4" spans="1:8" s="20" customFormat="1" ht="12.75" x14ac:dyDescent="0.25">
      <c r="A4" s="13" t="s">
        <v>14</v>
      </c>
      <c r="B4" s="26" t="s">
        <v>15</v>
      </c>
      <c r="C4" s="26"/>
      <c r="D4" s="27"/>
      <c r="E4" s="28">
        <v>17</v>
      </c>
      <c r="F4" s="29">
        <v>72</v>
      </c>
      <c r="G4" s="11">
        <f>F4*E4</f>
        <v>1224</v>
      </c>
      <c r="H4" s="30">
        <v>30</v>
      </c>
    </row>
    <row r="5" spans="1:8" s="20" customFormat="1" ht="25.5" x14ac:dyDescent="0.25">
      <c r="A5" s="3" t="s">
        <v>16</v>
      </c>
      <c r="B5" s="22" t="s">
        <v>17</v>
      </c>
      <c r="C5" s="22"/>
      <c r="D5" s="8"/>
      <c r="E5" s="21">
        <v>70</v>
      </c>
      <c r="F5" s="31">
        <v>1</v>
      </c>
      <c r="G5" s="10">
        <f>F5*E5</f>
        <v>70</v>
      </c>
      <c r="H5" s="30">
        <v>85</v>
      </c>
    </row>
    <row r="6" spans="1:8" x14ac:dyDescent="0.25">
      <c r="A6" s="3" t="s">
        <v>18</v>
      </c>
      <c r="B6" s="22" t="s">
        <v>19</v>
      </c>
      <c r="C6" s="22"/>
      <c r="D6" s="12"/>
      <c r="E6" s="21">
        <v>15</v>
      </c>
      <c r="F6" s="31">
        <v>6</v>
      </c>
      <c r="G6" s="10">
        <v>90</v>
      </c>
      <c r="H6" s="30">
        <v>16</v>
      </c>
    </row>
    <row r="7" spans="1:8" x14ac:dyDescent="0.25">
      <c r="A7" s="3" t="s">
        <v>20</v>
      </c>
      <c r="B7" s="22" t="s">
        <v>21</v>
      </c>
      <c r="C7" s="22"/>
      <c r="D7" s="12"/>
      <c r="E7" s="21">
        <v>45</v>
      </c>
      <c r="F7" s="31">
        <v>1</v>
      </c>
      <c r="G7" s="10">
        <f>PRODUCT(F7,E7)</f>
        <v>45</v>
      </c>
      <c r="H7" s="30">
        <v>55</v>
      </c>
    </row>
    <row r="8" spans="1:8" x14ac:dyDescent="0.25">
      <c r="A8" s="3" t="s">
        <v>22</v>
      </c>
      <c r="B8" s="22" t="s">
        <v>23</v>
      </c>
      <c r="C8" s="22"/>
      <c r="D8" s="12"/>
      <c r="E8" s="21">
        <v>85</v>
      </c>
      <c r="F8" s="31">
        <v>1</v>
      </c>
      <c r="G8" s="10">
        <f>PRODUCT(F8,E8)</f>
        <v>85</v>
      </c>
      <c r="H8" s="30">
        <v>100</v>
      </c>
    </row>
    <row r="9" spans="1:8" ht="25.5" x14ac:dyDescent="0.25">
      <c r="A9" s="3" t="s">
        <v>24</v>
      </c>
      <c r="B9" s="22" t="s">
        <v>25</v>
      </c>
      <c r="C9" s="22"/>
      <c r="D9" s="12"/>
      <c r="E9" s="21">
        <v>17</v>
      </c>
      <c r="F9" s="31">
        <v>1</v>
      </c>
      <c r="G9" s="10">
        <f>F9*E9</f>
        <v>17</v>
      </c>
      <c r="H9" s="30">
        <v>32</v>
      </c>
    </row>
    <row r="10" spans="1:8" x14ac:dyDescent="0.25">
      <c r="A10" s="3" t="s">
        <v>26</v>
      </c>
      <c r="B10" s="22" t="s">
        <v>27</v>
      </c>
      <c r="C10" s="22"/>
      <c r="D10" s="12"/>
      <c r="E10" s="21">
        <v>100</v>
      </c>
      <c r="F10" s="31">
        <v>1</v>
      </c>
      <c r="G10" s="10">
        <f>F10*E10</f>
        <v>100</v>
      </c>
      <c r="H10" s="30">
        <v>100</v>
      </c>
    </row>
    <row r="11" spans="1:8" x14ac:dyDescent="0.25">
      <c r="A11" s="3" t="s">
        <v>28</v>
      </c>
      <c r="B11" s="22" t="s">
        <v>29</v>
      </c>
      <c r="C11" s="22"/>
      <c r="D11" s="12"/>
      <c r="E11" s="21">
        <v>57</v>
      </c>
      <c r="F11" s="31">
        <v>1</v>
      </c>
      <c r="G11" s="10">
        <f>F11:F12*E11:E12</f>
        <v>57</v>
      </c>
      <c r="H11" s="30">
        <v>60</v>
      </c>
    </row>
    <row r="12" spans="1:8" x14ac:dyDescent="0.25">
      <c r="A12" s="3" t="s">
        <v>30</v>
      </c>
      <c r="B12" s="22" t="s">
        <v>31</v>
      </c>
      <c r="C12" s="22"/>
      <c r="D12" s="12"/>
      <c r="E12" s="21">
        <v>870</v>
      </c>
      <c r="F12" s="31">
        <v>4</v>
      </c>
      <c r="G12" s="10">
        <f>F12*E12</f>
        <v>3480</v>
      </c>
      <c r="H12" s="30">
        <v>900</v>
      </c>
    </row>
    <row r="13" spans="1:8" x14ac:dyDescent="0.25">
      <c r="A13" s="3" t="s">
        <v>32</v>
      </c>
      <c r="B13" s="22" t="s">
        <v>33</v>
      </c>
      <c r="C13" s="22"/>
      <c r="D13" s="12"/>
      <c r="E13" s="21">
        <v>80</v>
      </c>
      <c r="F13" s="31">
        <v>10</v>
      </c>
      <c r="G13" s="10">
        <f>F13*E13</f>
        <v>800</v>
      </c>
      <c r="H13" s="30">
        <v>100</v>
      </c>
    </row>
    <row r="14" spans="1:8" x14ac:dyDescent="0.25">
      <c r="A14" s="3" t="s">
        <v>34</v>
      </c>
      <c r="B14" s="22" t="s">
        <v>35</v>
      </c>
      <c r="C14" s="22"/>
      <c r="D14" s="12"/>
      <c r="E14" s="21">
        <v>75</v>
      </c>
      <c r="F14" s="31">
        <v>13</v>
      </c>
      <c r="G14" s="10">
        <f>F14*E14</f>
        <v>975</v>
      </c>
      <c r="H14" s="30">
        <v>110</v>
      </c>
    </row>
    <row r="15" spans="1:8" x14ac:dyDescent="0.25">
      <c r="A15" s="3">
        <v>700981</v>
      </c>
      <c r="B15" s="22" t="s">
        <v>36</v>
      </c>
      <c r="C15" s="22"/>
      <c r="D15" s="12"/>
      <c r="E15" s="21">
        <v>195</v>
      </c>
      <c r="F15" s="31">
        <v>4</v>
      </c>
      <c r="G15" s="10">
        <f>F15*E15</f>
        <v>780</v>
      </c>
      <c r="H15" s="30">
        <v>240</v>
      </c>
    </row>
    <row r="16" spans="1:8" ht="102" customHeight="1" x14ac:dyDescent="0.25">
      <c r="A16" s="49" t="s">
        <v>12</v>
      </c>
      <c r="B16" s="32" t="s">
        <v>10</v>
      </c>
      <c r="C16" s="32"/>
      <c r="D16" s="4" t="s">
        <v>153</v>
      </c>
      <c r="E16" s="7">
        <v>332</v>
      </c>
      <c r="F16" s="33">
        <v>24</v>
      </c>
      <c r="G16" s="10">
        <f>E16*F16</f>
        <v>7968</v>
      </c>
      <c r="H16" s="16">
        <v>332</v>
      </c>
    </row>
    <row r="17" spans="1:8" ht="25.5" x14ac:dyDescent="0.25">
      <c r="A17" s="3" t="s">
        <v>37</v>
      </c>
      <c r="B17" s="22" t="s">
        <v>38</v>
      </c>
      <c r="C17" s="22"/>
      <c r="D17" s="12"/>
      <c r="E17" s="21">
        <v>135</v>
      </c>
      <c r="F17" s="31">
        <v>6</v>
      </c>
      <c r="G17" s="10">
        <f t="shared" ref="G17:G47" si="0">F17*E17</f>
        <v>810</v>
      </c>
      <c r="H17" s="30">
        <v>200</v>
      </c>
    </row>
    <row r="18" spans="1:8" x14ac:dyDescent="0.25">
      <c r="A18" s="3">
        <v>818750</v>
      </c>
      <c r="B18" s="22" t="s">
        <v>39</v>
      </c>
      <c r="C18" s="22"/>
      <c r="D18" s="12"/>
      <c r="E18" s="21">
        <v>62.1</v>
      </c>
      <c r="F18" s="31">
        <v>6</v>
      </c>
      <c r="G18" s="10">
        <f t="shared" si="0"/>
        <v>372.6</v>
      </c>
      <c r="H18" s="30">
        <v>67</v>
      </c>
    </row>
    <row r="19" spans="1:8" x14ac:dyDescent="0.25">
      <c r="A19" s="3" t="s">
        <v>40</v>
      </c>
      <c r="B19" s="22" t="s">
        <v>41</v>
      </c>
      <c r="C19" s="22"/>
      <c r="D19" s="12"/>
      <c r="E19" s="21">
        <v>66</v>
      </c>
      <c r="F19" s="31">
        <v>28</v>
      </c>
      <c r="G19" s="10">
        <f t="shared" si="0"/>
        <v>1848</v>
      </c>
      <c r="H19" s="30">
        <v>100</v>
      </c>
    </row>
    <row r="20" spans="1:8" x14ac:dyDescent="0.25">
      <c r="A20" s="3" t="s">
        <v>42</v>
      </c>
      <c r="B20" s="22" t="s">
        <v>43</v>
      </c>
      <c r="C20" s="22"/>
      <c r="D20" s="12"/>
      <c r="E20" s="21">
        <v>100</v>
      </c>
      <c r="F20" s="31">
        <v>2</v>
      </c>
      <c r="G20" s="10">
        <f t="shared" si="0"/>
        <v>200</v>
      </c>
      <c r="H20" s="30">
        <v>150</v>
      </c>
    </row>
    <row r="21" spans="1:8" x14ac:dyDescent="0.25">
      <c r="A21" s="3" t="s">
        <v>44</v>
      </c>
      <c r="B21" s="22" t="s">
        <v>45</v>
      </c>
      <c r="C21" s="22"/>
      <c r="D21" s="12"/>
      <c r="E21" s="21">
        <v>55</v>
      </c>
      <c r="F21" s="31">
        <v>4</v>
      </c>
      <c r="G21" s="10">
        <f t="shared" si="0"/>
        <v>220</v>
      </c>
      <c r="H21" s="30">
        <v>75</v>
      </c>
    </row>
    <row r="22" spans="1:8" x14ac:dyDescent="0.25">
      <c r="A22" s="3" t="s">
        <v>46</v>
      </c>
      <c r="B22" s="22" t="s">
        <v>47</v>
      </c>
      <c r="C22" s="22"/>
      <c r="D22" s="12"/>
      <c r="E22" s="21">
        <v>47</v>
      </c>
      <c r="F22" s="31">
        <v>3</v>
      </c>
      <c r="G22" s="10">
        <f t="shared" si="0"/>
        <v>141</v>
      </c>
      <c r="H22" s="30">
        <v>80</v>
      </c>
    </row>
    <row r="23" spans="1:8" x14ac:dyDescent="0.25">
      <c r="A23" s="3" t="s">
        <v>48</v>
      </c>
      <c r="B23" s="22" t="s">
        <v>49</v>
      </c>
      <c r="C23" s="22"/>
      <c r="D23" s="12"/>
      <c r="E23" s="21">
        <v>18</v>
      </c>
      <c r="F23" s="31">
        <v>31</v>
      </c>
      <c r="G23" s="10">
        <f t="shared" si="0"/>
        <v>558</v>
      </c>
      <c r="H23" s="30">
        <v>19</v>
      </c>
    </row>
    <row r="24" spans="1:8" x14ac:dyDescent="0.25">
      <c r="A24" s="3" t="s">
        <v>50</v>
      </c>
      <c r="B24" s="22" t="s">
        <v>51</v>
      </c>
      <c r="C24" s="22"/>
      <c r="D24" s="12"/>
      <c r="E24" s="21">
        <v>14</v>
      </c>
      <c r="F24" s="31">
        <v>2</v>
      </c>
      <c r="G24" s="10">
        <f t="shared" si="0"/>
        <v>28</v>
      </c>
      <c r="H24" s="30">
        <v>23</v>
      </c>
    </row>
    <row r="25" spans="1:8" x14ac:dyDescent="0.25">
      <c r="A25" s="3" t="s">
        <v>52</v>
      </c>
      <c r="B25" s="22" t="s">
        <v>53</v>
      </c>
      <c r="C25" s="22"/>
      <c r="D25" s="12"/>
      <c r="E25" s="21">
        <v>8</v>
      </c>
      <c r="F25" s="31">
        <v>2</v>
      </c>
      <c r="G25" s="10">
        <f t="shared" si="0"/>
        <v>16</v>
      </c>
      <c r="H25" s="30">
        <v>20</v>
      </c>
    </row>
    <row r="26" spans="1:8" x14ac:dyDescent="0.25">
      <c r="A26" s="3" t="s">
        <v>54</v>
      </c>
      <c r="B26" s="22" t="s">
        <v>55</v>
      </c>
      <c r="C26" s="22"/>
      <c r="D26" s="12"/>
      <c r="E26" s="21">
        <v>15</v>
      </c>
      <c r="F26" s="31">
        <v>1</v>
      </c>
      <c r="G26" s="10">
        <f t="shared" si="0"/>
        <v>15</v>
      </c>
      <c r="H26" s="30">
        <v>30</v>
      </c>
    </row>
    <row r="27" spans="1:8" x14ac:dyDescent="0.25">
      <c r="A27" s="3" t="s">
        <v>56</v>
      </c>
      <c r="B27" s="22" t="s">
        <v>57</v>
      </c>
      <c r="C27" s="22"/>
      <c r="D27" s="12"/>
      <c r="E27" s="21">
        <v>1.3</v>
      </c>
      <c r="F27" s="31">
        <v>1</v>
      </c>
      <c r="G27" s="10">
        <f t="shared" si="0"/>
        <v>1.3</v>
      </c>
      <c r="H27" s="30">
        <v>3</v>
      </c>
    </row>
    <row r="28" spans="1:8" x14ac:dyDescent="0.25">
      <c r="A28" s="3" t="s">
        <v>58</v>
      </c>
      <c r="B28" s="22" t="s">
        <v>59</v>
      </c>
      <c r="C28" s="22"/>
      <c r="D28" s="12"/>
      <c r="E28" s="21">
        <v>400</v>
      </c>
      <c r="F28" s="31">
        <v>4</v>
      </c>
      <c r="G28" s="10">
        <f t="shared" si="0"/>
        <v>1600</v>
      </c>
      <c r="H28" s="30">
        <v>840</v>
      </c>
    </row>
    <row r="29" spans="1:8" x14ac:dyDescent="0.25">
      <c r="A29" s="3" t="s">
        <v>60</v>
      </c>
      <c r="B29" s="22" t="s">
        <v>61</v>
      </c>
      <c r="C29" s="22"/>
      <c r="D29" s="12"/>
      <c r="E29" s="21">
        <v>25</v>
      </c>
      <c r="F29" s="31">
        <v>7</v>
      </c>
      <c r="G29" s="10">
        <f t="shared" si="0"/>
        <v>175</v>
      </c>
      <c r="H29" s="30">
        <v>28</v>
      </c>
    </row>
    <row r="30" spans="1:8" x14ac:dyDescent="0.25">
      <c r="A30" s="3" t="s">
        <v>62</v>
      </c>
      <c r="B30" s="22" t="s">
        <v>63</v>
      </c>
      <c r="C30" s="22"/>
      <c r="D30" s="12"/>
      <c r="E30" s="21">
        <v>86</v>
      </c>
      <c r="F30" s="31">
        <v>9</v>
      </c>
      <c r="G30" s="10">
        <f t="shared" si="0"/>
        <v>774</v>
      </c>
      <c r="H30" s="30">
        <v>110</v>
      </c>
    </row>
    <row r="31" spans="1:8" x14ac:dyDescent="0.25">
      <c r="A31" s="3" t="s">
        <v>64</v>
      </c>
      <c r="B31" s="22" t="s">
        <v>65</v>
      </c>
      <c r="C31" s="22"/>
      <c r="D31" s="12"/>
      <c r="E31" s="21">
        <v>70</v>
      </c>
      <c r="F31" s="31">
        <v>1</v>
      </c>
      <c r="G31" s="10">
        <f t="shared" si="0"/>
        <v>70</v>
      </c>
      <c r="H31" s="30">
        <v>190</v>
      </c>
    </row>
    <row r="32" spans="1:8" x14ac:dyDescent="0.25">
      <c r="A32" s="3" t="s">
        <v>66</v>
      </c>
      <c r="B32" s="22" t="s">
        <v>67</v>
      </c>
      <c r="C32" s="22"/>
      <c r="D32" s="12"/>
      <c r="E32" s="21">
        <v>95</v>
      </c>
      <c r="F32" s="31">
        <v>2</v>
      </c>
      <c r="G32" s="10">
        <f t="shared" si="0"/>
        <v>190</v>
      </c>
      <c r="H32" s="30">
        <v>200</v>
      </c>
    </row>
    <row r="33" spans="1:8" x14ac:dyDescent="0.25">
      <c r="A33" s="3" t="s">
        <v>68</v>
      </c>
      <c r="B33" s="22" t="s">
        <v>69</v>
      </c>
      <c r="C33" s="22"/>
      <c r="D33" s="12"/>
      <c r="E33" s="21">
        <v>75</v>
      </c>
      <c r="F33" s="31">
        <v>1</v>
      </c>
      <c r="G33" s="10">
        <f t="shared" si="0"/>
        <v>75</v>
      </c>
      <c r="H33" s="30">
        <v>150</v>
      </c>
    </row>
    <row r="34" spans="1:8" x14ac:dyDescent="0.25">
      <c r="A34" s="3" t="s">
        <v>70</v>
      </c>
      <c r="B34" s="22" t="s">
        <v>71</v>
      </c>
      <c r="C34" s="22"/>
      <c r="D34" s="12"/>
      <c r="E34" s="21">
        <v>35</v>
      </c>
      <c r="F34" s="31">
        <v>32</v>
      </c>
      <c r="G34" s="10">
        <f t="shared" si="0"/>
        <v>1120</v>
      </c>
      <c r="H34" s="30">
        <v>110</v>
      </c>
    </row>
    <row r="35" spans="1:8" ht="25.5" x14ac:dyDescent="0.25">
      <c r="A35" s="3" t="s">
        <v>72</v>
      </c>
      <c r="B35" s="22" t="s">
        <v>73</v>
      </c>
      <c r="C35" s="22"/>
      <c r="D35" s="12"/>
      <c r="E35" s="21">
        <v>25</v>
      </c>
      <c r="F35" s="31">
        <v>10</v>
      </c>
      <c r="G35" s="10">
        <f t="shared" si="0"/>
        <v>250</v>
      </c>
      <c r="H35" s="30">
        <v>26</v>
      </c>
    </row>
    <row r="36" spans="1:8" x14ac:dyDescent="0.25">
      <c r="A36" s="3" t="s">
        <v>74</v>
      </c>
      <c r="B36" s="22" t="s">
        <v>75</v>
      </c>
      <c r="C36" s="22"/>
      <c r="D36" s="12"/>
      <c r="E36" s="21">
        <v>8</v>
      </c>
      <c r="F36" s="31">
        <v>1</v>
      </c>
      <c r="G36" s="10">
        <f t="shared" si="0"/>
        <v>8</v>
      </c>
      <c r="H36" s="30">
        <v>15</v>
      </c>
    </row>
    <row r="37" spans="1:8" x14ac:dyDescent="0.25">
      <c r="A37" s="3" t="s">
        <v>76</v>
      </c>
      <c r="B37" s="22" t="s">
        <v>77</v>
      </c>
      <c r="C37" s="22"/>
      <c r="D37" s="12"/>
      <c r="E37" s="21">
        <v>480</v>
      </c>
      <c r="F37" s="31">
        <v>1</v>
      </c>
      <c r="G37" s="10">
        <f t="shared" si="0"/>
        <v>480</v>
      </c>
      <c r="H37" s="30">
        <v>600</v>
      </c>
    </row>
    <row r="38" spans="1:8" x14ac:dyDescent="0.25">
      <c r="A38" s="3" t="s">
        <v>78</v>
      </c>
      <c r="B38" s="22" t="s">
        <v>79</v>
      </c>
      <c r="C38" s="22"/>
      <c r="D38" s="12"/>
      <c r="E38" s="21">
        <v>55</v>
      </c>
      <c r="F38" s="31">
        <v>2</v>
      </c>
      <c r="G38" s="10">
        <f t="shared" si="0"/>
        <v>110</v>
      </c>
      <c r="H38" s="30">
        <v>80</v>
      </c>
    </row>
    <row r="39" spans="1:8" ht="25.5" x14ac:dyDescent="0.25">
      <c r="A39" s="3" t="s">
        <v>80</v>
      </c>
      <c r="B39" s="22" t="s">
        <v>81</v>
      </c>
      <c r="C39" s="22"/>
      <c r="D39" s="12"/>
      <c r="E39" s="21">
        <v>80</v>
      </c>
      <c r="F39" s="31">
        <v>3</v>
      </c>
      <c r="G39" s="10">
        <f t="shared" si="0"/>
        <v>240</v>
      </c>
      <c r="H39" s="30">
        <v>80</v>
      </c>
    </row>
    <row r="40" spans="1:8" ht="25.5" x14ac:dyDescent="0.25">
      <c r="A40" s="3" t="s">
        <v>82</v>
      </c>
      <c r="B40" s="22" t="s">
        <v>83</v>
      </c>
      <c r="C40" s="22"/>
      <c r="D40" s="12"/>
      <c r="E40" s="21">
        <v>20</v>
      </c>
      <c r="F40" s="31">
        <v>13</v>
      </c>
      <c r="G40" s="10">
        <f t="shared" si="0"/>
        <v>260</v>
      </c>
      <c r="H40" s="30">
        <v>44</v>
      </c>
    </row>
    <row r="41" spans="1:8" x14ac:dyDescent="0.25">
      <c r="A41" s="3" t="s">
        <v>84</v>
      </c>
      <c r="B41" s="22" t="s">
        <v>85</v>
      </c>
      <c r="C41" s="22"/>
      <c r="D41" s="12"/>
      <c r="E41" s="21">
        <v>260</v>
      </c>
      <c r="F41" s="31">
        <v>1</v>
      </c>
      <c r="G41" s="10">
        <f t="shared" si="0"/>
        <v>260</v>
      </c>
      <c r="H41" s="30">
        <v>400</v>
      </c>
    </row>
    <row r="42" spans="1:8" ht="25.5" x14ac:dyDescent="0.25">
      <c r="A42" s="3" t="s">
        <v>86</v>
      </c>
      <c r="B42" s="22" t="s">
        <v>87</v>
      </c>
      <c r="C42" s="22"/>
      <c r="D42" s="12"/>
      <c r="E42" s="21">
        <v>160</v>
      </c>
      <c r="F42" s="31">
        <v>2</v>
      </c>
      <c r="G42" s="10">
        <f t="shared" si="0"/>
        <v>320</v>
      </c>
      <c r="H42" s="30">
        <v>160</v>
      </c>
    </row>
    <row r="43" spans="1:8" ht="25.5" x14ac:dyDescent="0.25">
      <c r="A43" s="3" t="s">
        <v>88</v>
      </c>
      <c r="B43" s="22" t="s">
        <v>89</v>
      </c>
      <c r="C43" s="22"/>
      <c r="D43" s="12"/>
      <c r="E43" s="21">
        <v>180</v>
      </c>
      <c r="F43" s="31">
        <v>1</v>
      </c>
      <c r="G43" s="10">
        <f t="shared" si="0"/>
        <v>180</v>
      </c>
      <c r="H43" s="30">
        <v>210</v>
      </c>
    </row>
    <row r="44" spans="1:8" x14ac:dyDescent="0.25">
      <c r="A44" s="3" t="s">
        <v>90</v>
      </c>
      <c r="B44" s="22" t="s">
        <v>91</v>
      </c>
      <c r="C44" s="22"/>
      <c r="D44" s="12"/>
      <c r="E44" s="21">
        <v>70</v>
      </c>
      <c r="F44" s="31">
        <v>1</v>
      </c>
      <c r="G44" s="10">
        <f t="shared" si="0"/>
        <v>70</v>
      </c>
      <c r="H44" s="30">
        <v>90</v>
      </c>
    </row>
    <row r="45" spans="1:8" x14ac:dyDescent="0.25">
      <c r="A45" s="3" t="s">
        <v>92</v>
      </c>
      <c r="B45" s="22" t="s">
        <v>93</v>
      </c>
      <c r="C45" s="22"/>
      <c r="D45" s="12"/>
      <c r="E45" s="21">
        <v>65</v>
      </c>
      <c r="F45" s="31">
        <v>1</v>
      </c>
      <c r="G45" s="10">
        <f t="shared" si="0"/>
        <v>65</v>
      </c>
      <c r="H45" s="30">
        <v>75</v>
      </c>
    </row>
    <row r="46" spans="1:8" ht="25.5" x14ac:dyDescent="0.25">
      <c r="A46" s="3" t="s">
        <v>94</v>
      </c>
      <c r="B46" s="22" t="s">
        <v>95</v>
      </c>
      <c r="C46" s="22"/>
      <c r="D46" s="12"/>
      <c r="E46" s="21">
        <v>32</v>
      </c>
      <c r="F46" s="31">
        <v>5</v>
      </c>
      <c r="G46" s="10">
        <f t="shared" si="0"/>
        <v>160</v>
      </c>
      <c r="H46" s="30">
        <v>35</v>
      </c>
    </row>
    <row r="47" spans="1:8" x14ac:dyDescent="0.25">
      <c r="A47" s="3" t="s">
        <v>96</v>
      </c>
      <c r="B47" s="22" t="s">
        <v>97</v>
      </c>
      <c r="C47" s="22"/>
      <c r="D47" s="12"/>
      <c r="E47" s="21">
        <v>35</v>
      </c>
      <c r="F47" s="31">
        <v>5</v>
      </c>
      <c r="G47" s="10">
        <f t="shared" si="0"/>
        <v>175</v>
      </c>
      <c r="H47" s="30">
        <v>35</v>
      </c>
    </row>
    <row r="48" spans="1:8" x14ac:dyDescent="0.25">
      <c r="A48" s="3" t="s">
        <v>98</v>
      </c>
      <c r="B48" s="22" t="s">
        <v>99</v>
      </c>
      <c r="C48" s="22"/>
      <c r="D48" s="12"/>
      <c r="E48" s="21">
        <v>71</v>
      </c>
      <c r="F48" s="31">
        <v>2</v>
      </c>
      <c r="G48" s="10">
        <f t="shared" ref="G48:G74" si="1">F48*E48</f>
        <v>142</v>
      </c>
      <c r="H48" s="30">
        <v>80</v>
      </c>
    </row>
    <row r="49" spans="1:8" x14ac:dyDescent="0.25">
      <c r="A49" s="3" t="s">
        <v>100</v>
      </c>
      <c r="B49" s="22" t="s">
        <v>101</v>
      </c>
      <c r="C49" s="22"/>
      <c r="D49" s="12"/>
      <c r="E49" s="21">
        <v>162</v>
      </c>
      <c r="F49" s="31">
        <v>1</v>
      </c>
      <c r="G49" s="10">
        <f t="shared" si="1"/>
        <v>162</v>
      </c>
      <c r="H49" s="30">
        <v>200</v>
      </c>
    </row>
    <row r="50" spans="1:8" x14ac:dyDescent="0.25">
      <c r="A50" s="3" t="s">
        <v>102</v>
      </c>
      <c r="B50" s="22" t="s">
        <v>103</v>
      </c>
      <c r="C50" s="22"/>
      <c r="D50" s="12"/>
      <c r="E50" s="21">
        <v>6</v>
      </c>
      <c r="F50" s="31">
        <v>1</v>
      </c>
      <c r="G50" s="10">
        <f t="shared" si="1"/>
        <v>6</v>
      </c>
      <c r="H50" s="30">
        <v>6</v>
      </c>
    </row>
    <row r="51" spans="1:8" ht="25.5" x14ac:dyDescent="0.25">
      <c r="A51" s="3" t="s">
        <v>104</v>
      </c>
      <c r="B51" s="22" t="s">
        <v>151</v>
      </c>
      <c r="C51" s="22"/>
      <c r="D51" s="12"/>
      <c r="E51" s="21">
        <v>252</v>
      </c>
      <c r="F51" s="31">
        <v>2</v>
      </c>
      <c r="G51" s="10">
        <f t="shared" si="1"/>
        <v>504</v>
      </c>
      <c r="H51" s="30">
        <v>252</v>
      </c>
    </row>
    <row r="52" spans="1:8" x14ac:dyDescent="0.25">
      <c r="A52" s="3" t="s">
        <v>105</v>
      </c>
      <c r="B52" s="22" t="s">
        <v>106</v>
      </c>
      <c r="C52" s="22"/>
      <c r="D52" s="12"/>
      <c r="E52" s="21">
        <v>20.5</v>
      </c>
      <c r="F52" s="31">
        <v>2</v>
      </c>
      <c r="G52" s="10">
        <f t="shared" si="1"/>
        <v>41</v>
      </c>
      <c r="H52" s="30">
        <v>50</v>
      </c>
    </row>
    <row r="53" spans="1:8" s="35" customFormat="1" ht="25.5" x14ac:dyDescent="0.25">
      <c r="A53" s="3" t="s">
        <v>107</v>
      </c>
      <c r="B53" s="22" t="s">
        <v>108</v>
      </c>
      <c r="C53" s="22"/>
      <c r="D53" s="34"/>
      <c r="E53" s="21">
        <v>12.5</v>
      </c>
      <c r="F53" s="31">
        <v>100</v>
      </c>
      <c r="G53" s="10">
        <f t="shared" si="1"/>
        <v>1250</v>
      </c>
      <c r="H53" s="30">
        <v>12.5</v>
      </c>
    </row>
    <row r="54" spans="1:8" x14ac:dyDescent="0.25">
      <c r="A54" s="3" t="s">
        <v>109</v>
      </c>
      <c r="B54" s="22" t="s">
        <v>110</v>
      </c>
      <c r="C54" s="22"/>
      <c r="D54" s="12"/>
      <c r="E54" s="21">
        <v>182</v>
      </c>
      <c r="F54" s="31">
        <v>9</v>
      </c>
      <c r="G54" s="10">
        <f t="shared" si="1"/>
        <v>1638</v>
      </c>
      <c r="H54" s="30">
        <v>250</v>
      </c>
    </row>
    <row r="55" spans="1:8" ht="25.5" x14ac:dyDescent="0.25">
      <c r="A55" s="3" t="s">
        <v>111</v>
      </c>
      <c r="B55" s="22" t="s">
        <v>112</v>
      </c>
      <c r="C55" s="22"/>
      <c r="D55" s="12"/>
      <c r="E55" s="21">
        <v>180</v>
      </c>
      <c r="F55" s="31">
        <v>2</v>
      </c>
      <c r="G55" s="10">
        <f t="shared" si="1"/>
        <v>360</v>
      </c>
      <c r="H55" s="30">
        <v>250</v>
      </c>
    </row>
    <row r="56" spans="1:8" x14ac:dyDescent="0.25">
      <c r="A56" s="3" t="s">
        <v>113</v>
      </c>
      <c r="B56" s="22" t="s">
        <v>114</v>
      </c>
      <c r="C56" s="22"/>
      <c r="D56" s="12"/>
      <c r="E56" s="21">
        <v>11</v>
      </c>
      <c r="F56" s="31">
        <v>1</v>
      </c>
      <c r="G56" s="10">
        <f t="shared" si="1"/>
        <v>11</v>
      </c>
      <c r="H56" s="30">
        <v>15</v>
      </c>
    </row>
    <row r="57" spans="1:8" x14ac:dyDescent="0.25">
      <c r="A57" s="3" t="s">
        <v>115</v>
      </c>
      <c r="B57" s="22" t="s">
        <v>116</v>
      </c>
      <c r="C57" s="22"/>
      <c r="D57" s="12"/>
      <c r="E57" s="21">
        <v>21</v>
      </c>
      <c r="F57" s="31">
        <v>1</v>
      </c>
      <c r="G57" s="10">
        <f t="shared" si="1"/>
        <v>21</v>
      </c>
      <c r="H57" s="30">
        <v>25</v>
      </c>
    </row>
    <row r="58" spans="1:8" x14ac:dyDescent="0.25">
      <c r="A58" s="3" t="s">
        <v>117</v>
      </c>
      <c r="B58" s="22" t="s">
        <v>118</v>
      </c>
      <c r="C58" s="22"/>
      <c r="D58" s="12"/>
      <c r="E58" s="21">
        <v>75</v>
      </c>
      <c r="F58" s="31">
        <v>4</v>
      </c>
      <c r="G58" s="10">
        <f t="shared" si="1"/>
        <v>300</v>
      </c>
      <c r="H58" s="30">
        <v>80</v>
      </c>
    </row>
    <row r="59" spans="1:8" x14ac:dyDescent="0.25">
      <c r="A59" s="3" t="s">
        <v>119</v>
      </c>
      <c r="B59" s="22" t="s">
        <v>120</v>
      </c>
      <c r="C59" s="22"/>
      <c r="D59" s="12"/>
      <c r="E59" s="21">
        <v>3</v>
      </c>
      <c r="F59" s="31">
        <v>9</v>
      </c>
      <c r="G59" s="10">
        <f t="shared" si="1"/>
        <v>27</v>
      </c>
      <c r="H59" s="30">
        <v>3</v>
      </c>
    </row>
    <row r="60" spans="1:8" x14ac:dyDescent="0.25">
      <c r="A60" s="3" t="s">
        <v>121</v>
      </c>
      <c r="B60" s="22" t="s">
        <v>122</v>
      </c>
      <c r="C60" s="22"/>
      <c r="D60" s="12"/>
      <c r="E60" s="21">
        <v>4</v>
      </c>
      <c r="F60" s="31">
        <v>1</v>
      </c>
      <c r="G60" s="10">
        <f t="shared" si="1"/>
        <v>4</v>
      </c>
      <c r="H60" s="30">
        <v>5</v>
      </c>
    </row>
    <row r="61" spans="1:8" x14ac:dyDescent="0.25">
      <c r="A61" s="3" t="s">
        <v>123</v>
      </c>
      <c r="B61" s="22" t="s">
        <v>124</v>
      </c>
      <c r="C61" s="22"/>
      <c r="D61" s="12"/>
      <c r="E61" s="21">
        <v>11</v>
      </c>
      <c r="F61" s="31">
        <v>11</v>
      </c>
      <c r="G61" s="10">
        <f t="shared" si="1"/>
        <v>121</v>
      </c>
      <c r="H61" s="30">
        <v>28</v>
      </c>
    </row>
    <row r="62" spans="1:8" x14ac:dyDescent="0.25">
      <c r="A62" s="3" t="s">
        <v>125</v>
      </c>
      <c r="B62" s="22" t="s">
        <v>126</v>
      </c>
      <c r="C62" s="22"/>
      <c r="D62" s="12"/>
      <c r="E62" s="21">
        <v>3</v>
      </c>
      <c r="F62" s="31">
        <v>153</v>
      </c>
      <c r="G62" s="10">
        <f t="shared" si="1"/>
        <v>459</v>
      </c>
      <c r="H62" s="30">
        <v>3</v>
      </c>
    </row>
    <row r="63" spans="1:8" x14ac:dyDescent="0.25">
      <c r="A63" s="3" t="s">
        <v>127</v>
      </c>
      <c r="B63" s="22" t="s">
        <v>128</v>
      </c>
      <c r="C63" s="22"/>
      <c r="D63" s="12"/>
      <c r="E63" s="21">
        <v>30</v>
      </c>
      <c r="F63" s="31">
        <v>30</v>
      </c>
      <c r="G63" s="10">
        <f t="shared" si="1"/>
        <v>900</v>
      </c>
      <c r="H63" s="30">
        <v>30</v>
      </c>
    </row>
    <row r="64" spans="1:8" ht="25.5" x14ac:dyDescent="0.25">
      <c r="A64" s="3" t="s">
        <v>129</v>
      </c>
      <c r="B64" s="22" t="s">
        <v>130</v>
      </c>
      <c r="C64" s="22"/>
      <c r="D64" s="12"/>
      <c r="E64" s="21">
        <v>5</v>
      </c>
      <c r="F64" s="31">
        <v>1</v>
      </c>
      <c r="G64" s="10">
        <f t="shared" si="1"/>
        <v>5</v>
      </c>
      <c r="H64" s="30">
        <v>15</v>
      </c>
    </row>
    <row r="65" spans="1:8" x14ac:dyDescent="0.25">
      <c r="A65" s="3" t="s">
        <v>131</v>
      </c>
      <c r="B65" s="22" t="s">
        <v>132</v>
      </c>
      <c r="C65" s="22"/>
      <c r="D65" s="12"/>
      <c r="E65" s="21">
        <v>150</v>
      </c>
      <c r="F65" s="31">
        <v>1</v>
      </c>
      <c r="G65" s="10">
        <f t="shared" si="1"/>
        <v>150</v>
      </c>
      <c r="H65" s="30">
        <v>150</v>
      </c>
    </row>
    <row r="66" spans="1:8" x14ac:dyDescent="0.25">
      <c r="A66" s="3" t="s">
        <v>133</v>
      </c>
      <c r="B66" s="22" t="s">
        <v>134</v>
      </c>
      <c r="C66" s="22"/>
      <c r="D66" s="12"/>
      <c r="E66" s="21">
        <v>4990</v>
      </c>
      <c r="F66" s="31">
        <v>1</v>
      </c>
      <c r="G66" s="10">
        <f t="shared" si="1"/>
        <v>4990</v>
      </c>
      <c r="H66" s="30">
        <v>8000</v>
      </c>
    </row>
    <row r="67" spans="1:8" x14ac:dyDescent="0.25">
      <c r="A67" s="3" t="s">
        <v>135</v>
      </c>
      <c r="B67" s="22" t="s">
        <v>136</v>
      </c>
      <c r="C67" s="22"/>
      <c r="D67" s="12"/>
      <c r="E67" s="21">
        <v>300</v>
      </c>
      <c r="F67" s="31">
        <v>2</v>
      </c>
      <c r="G67" s="10">
        <f t="shared" si="1"/>
        <v>600</v>
      </c>
      <c r="H67" s="30">
        <v>300</v>
      </c>
    </row>
    <row r="68" spans="1:8" x14ac:dyDescent="0.25">
      <c r="A68" s="3" t="s">
        <v>137</v>
      </c>
      <c r="B68" s="22" t="s">
        <v>138</v>
      </c>
      <c r="C68" s="22"/>
      <c r="D68" s="12"/>
      <c r="E68" s="21">
        <v>39</v>
      </c>
      <c r="F68" s="31">
        <v>4</v>
      </c>
      <c r="G68" s="10">
        <f t="shared" si="1"/>
        <v>156</v>
      </c>
      <c r="H68" s="30">
        <v>39</v>
      </c>
    </row>
    <row r="69" spans="1:8" x14ac:dyDescent="0.25">
      <c r="A69" s="3" t="s">
        <v>139</v>
      </c>
      <c r="B69" s="22" t="s">
        <v>140</v>
      </c>
      <c r="C69" s="22"/>
      <c r="D69" s="12"/>
      <c r="E69" s="21">
        <v>30</v>
      </c>
      <c r="F69" s="31">
        <v>12</v>
      </c>
      <c r="G69" s="10">
        <f t="shared" si="1"/>
        <v>360</v>
      </c>
      <c r="H69" s="30">
        <v>100</v>
      </c>
    </row>
    <row r="70" spans="1:8" x14ac:dyDescent="0.25">
      <c r="A70" s="3" t="s">
        <v>141</v>
      </c>
      <c r="B70" s="22" t="s">
        <v>142</v>
      </c>
      <c r="C70" s="22"/>
      <c r="D70" s="12"/>
      <c r="E70" s="21">
        <v>5.4</v>
      </c>
      <c r="F70" s="31">
        <v>1</v>
      </c>
      <c r="G70" s="10">
        <f t="shared" si="1"/>
        <v>5.4</v>
      </c>
      <c r="H70" s="30">
        <v>6</v>
      </c>
    </row>
    <row r="71" spans="1:8" x14ac:dyDescent="0.25">
      <c r="A71" s="3" t="s">
        <v>143</v>
      </c>
      <c r="B71" s="22" t="s">
        <v>144</v>
      </c>
      <c r="C71" s="22"/>
      <c r="D71" s="12"/>
      <c r="E71" s="21">
        <v>52</v>
      </c>
      <c r="F71" s="31">
        <v>1</v>
      </c>
      <c r="G71" s="10">
        <f t="shared" si="1"/>
        <v>52</v>
      </c>
      <c r="H71" s="30">
        <v>80</v>
      </c>
    </row>
    <row r="72" spans="1:8" x14ac:dyDescent="0.25">
      <c r="A72" s="3" t="s">
        <v>145</v>
      </c>
      <c r="B72" s="22" t="s">
        <v>146</v>
      </c>
      <c r="C72" s="22"/>
      <c r="D72" s="12"/>
      <c r="E72" s="21">
        <v>280</v>
      </c>
      <c r="F72" s="31">
        <v>6</v>
      </c>
      <c r="G72" s="10">
        <f t="shared" si="1"/>
        <v>1680</v>
      </c>
      <c r="H72" s="30">
        <v>350</v>
      </c>
    </row>
    <row r="73" spans="1:8" x14ac:dyDescent="0.25">
      <c r="A73" s="3" t="s">
        <v>147</v>
      </c>
      <c r="B73" s="22" t="s">
        <v>148</v>
      </c>
      <c r="C73" s="22"/>
      <c r="D73" s="12"/>
      <c r="E73" s="21">
        <v>85</v>
      </c>
      <c r="F73" s="31">
        <v>3</v>
      </c>
      <c r="G73" s="10">
        <f t="shared" si="1"/>
        <v>255</v>
      </c>
      <c r="H73" s="30">
        <v>100</v>
      </c>
    </row>
    <row r="74" spans="1:8" x14ac:dyDescent="0.25">
      <c r="A74" s="3" t="s">
        <v>149</v>
      </c>
      <c r="B74" s="22" t="s">
        <v>150</v>
      </c>
      <c r="C74" s="22"/>
      <c r="D74" s="12"/>
      <c r="E74" s="21">
        <v>1875</v>
      </c>
      <c r="F74" s="31">
        <v>3</v>
      </c>
      <c r="G74" s="10">
        <f t="shared" si="1"/>
        <v>5625</v>
      </c>
      <c r="H74" s="30">
        <v>1875</v>
      </c>
    </row>
    <row r="75" spans="1:8" ht="98.25" customHeight="1" x14ac:dyDescent="0.25">
      <c r="A75" s="49">
        <v>791834</v>
      </c>
      <c r="B75" s="32" t="s">
        <v>9</v>
      </c>
      <c r="C75" s="32"/>
      <c r="D75" s="4" t="s">
        <v>153</v>
      </c>
      <c r="E75" s="7">
        <v>3</v>
      </c>
      <c r="F75" s="33">
        <v>159</v>
      </c>
      <c r="G75" s="10">
        <f t="shared" ref="G75" si="2">E75*F75</f>
        <v>477</v>
      </c>
      <c r="H75" s="17">
        <v>39</v>
      </c>
    </row>
    <row r="76" spans="1:8" x14ac:dyDescent="0.25">
      <c r="A76" s="50" t="s">
        <v>7</v>
      </c>
      <c r="B76" s="36" t="s">
        <v>5</v>
      </c>
      <c r="C76" s="36"/>
      <c r="D76" s="5" t="s">
        <v>153</v>
      </c>
      <c r="E76" s="37">
        <v>90</v>
      </c>
      <c r="F76" s="38">
        <v>7</v>
      </c>
      <c r="G76" s="39">
        <f>E76*F76</f>
        <v>630</v>
      </c>
      <c r="H76" s="18"/>
    </row>
    <row r="77" spans="1:8" x14ac:dyDescent="0.25">
      <c r="A77" s="50" t="s">
        <v>8</v>
      </c>
      <c r="B77" s="36" t="s">
        <v>6</v>
      </c>
      <c r="C77" s="36"/>
      <c r="D77" s="5" t="s">
        <v>153</v>
      </c>
      <c r="E77" s="37">
        <v>120</v>
      </c>
      <c r="F77" s="38">
        <v>4</v>
      </c>
      <c r="G77" s="39">
        <f>E77*F77</f>
        <v>480</v>
      </c>
      <c r="H77" s="18"/>
    </row>
    <row r="78" spans="1:8" ht="114.75" customHeight="1" x14ac:dyDescent="0.25">
      <c r="A78" s="51" t="s">
        <v>13</v>
      </c>
      <c r="B78" s="40" t="s">
        <v>11</v>
      </c>
      <c r="C78" s="40"/>
      <c r="D78" s="14" t="s">
        <v>153</v>
      </c>
      <c r="E78" s="41">
        <v>162</v>
      </c>
      <c r="F78" s="42">
        <v>3</v>
      </c>
      <c r="G78" s="43">
        <v>486</v>
      </c>
      <c r="H78" s="19">
        <v>170</v>
      </c>
    </row>
    <row r="79" spans="1:8" ht="16.5" thickBot="1" x14ac:dyDescent="0.3">
      <c r="A79" s="53" t="s">
        <v>4</v>
      </c>
      <c r="B79" s="54"/>
      <c r="C79" s="54"/>
      <c r="D79" s="54"/>
      <c r="E79" s="54"/>
      <c r="F79" s="55"/>
      <c r="G79" s="44">
        <f>SUM(G4:G78)</f>
        <v>48380.299999999996</v>
      </c>
      <c r="H79" s="44"/>
    </row>
    <row r="80" spans="1:8" ht="16.5" thickBot="1" x14ac:dyDescent="0.3">
      <c r="A80" s="52" t="s">
        <v>4</v>
      </c>
      <c r="B80" s="45"/>
      <c r="C80" s="45"/>
      <c r="D80" s="45"/>
      <c r="E80" s="45"/>
      <c r="F80" s="46"/>
      <c r="G80" s="25">
        <f>SUM(G79)</f>
        <v>48380.299999999996</v>
      </c>
      <c r="H80" s="47"/>
    </row>
    <row r="82" spans="1:8" s="9" customFormat="1" ht="15.75" x14ac:dyDescent="0.25">
      <c r="A82" s="2"/>
      <c r="B82" s="1"/>
      <c r="C82" s="1"/>
      <c r="D82" s="1"/>
      <c r="E82" s="6"/>
      <c r="F82" s="1"/>
      <c r="G82" s="1"/>
      <c r="H82" s="48"/>
    </row>
  </sheetData>
  <sheetProtection algorithmName="SHA-512" hashValue="L67Kez2jwTdKWLtYTZFNQl00szBr1CGLUmiV2frcc/D4citeQ4sXS3dq6JMeYlBYu0GtmjIn/LZz16uxUos8kA==" saltValue="RHum/QFiwHeragBPgmDAPg==" spinCount="100000" sheet="1" formatCells="0" formatColumns="0" formatRows="0" insertColumns="0" insertRows="0" insertHyperlinks="0" deleteColumns="0" deleteRows="0" sort="0" autoFilter="0" pivotTables="0"/>
  <mergeCells count="9">
    <mergeCell ref="A79:F79"/>
    <mergeCell ref="C2:C3"/>
    <mergeCell ref="H2:H3"/>
    <mergeCell ref="A1:G1"/>
    <mergeCell ref="D2:D3"/>
    <mergeCell ref="A2:A3"/>
    <mergeCell ref="B2:B3"/>
    <mergeCell ref="E2:E3"/>
    <mergeCell ref="F2:G2"/>
  </mergeCells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Канцтовары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</dc:creator>
  <cp:lastModifiedBy>Владислав Федоровский</cp:lastModifiedBy>
  <cp:lastPrinted>2021-06-12T10:42:31Z</cp:lastPrinted>
  <dcterms:created xsi:type="dcterms:W3CDTF">2020-04-23T06:59:22Z</dcterms:created>
  <dcterms:modified xsi:type="dcterms:W3CDTF">2021-07-22T11:15:43Z</dcterms:modified>
</cp:coreProperties>
</file>