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Электроизоляция" sheetId="60" r:id="rId1"/>
  </sheets>
  <definedNames>
    <definedName name="_xlnm.Print_Area" localSheetId="0">Электроизоляция!$A$1:$H$23</definedName>
  </definedNames>
  <calcPr calcId="181029"/>
</workbook>
</file>

<file path=xl/calcChain.xml><?xml version="1.0" encoding="utf-8"?>
<calcChain xmlns="http://schemas.openxmlformats.org/spreadsheetml/2006/main">
  <c r="G22" i="60" l="1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23" i="60" l="1"/>
</calcChain>
</file>

<file path=xl/sharedStrings.xml><?xml version="1.0" encoding="utf-8"?>
<sst xmlns="http://schemas.openxmlformats.org/spreadsheetml/2006/main" count="68" uniqueCount="44">
  <si>
    <t>Код</t>
  </si>
  <si>
    <t>Номенклатура</t>
  </si>
  <si>
    <t>Остаток</t>
  </si>
  <si>
    <t>Сумма</t>
  </si>
  <si>
    <t>Итого</t>
  </si>
  <si>
    <t>Картон прессованный 10мм 610*610 (1лист. 5,3кг)</t>
  </si>
  <si>
    <t>Картон прессованный 8мм (610*610)</t>
  </si>
  <si>
    <t>Пленка ПЭТ-Э 190 мкр ширина 1000мм</t>
  </si>
  <si>
    <t>Стеклотекстолит СТМ-0,5мм 1*0,9м  1 лист около 0,85 кг</t>
  </si>
  <si>
    <t>Фторопласт лента 3*90мм</t>
  </si>
  <si>
    <t>Капролон втулка 270*340*455 (d нар*d внутр*h) 340Дейдвуда (1шт/17,5кг)</t>
  </si>
  <si>
    <t>Капролон втулка 360*460*400 (27кг)</t>
  </si>
  <si>
    <t>Капролон втулка 465*365*410(34)</t>
  </si>
  <si>
    <t>Фторопласт втулка 156*92*82мм (1 шт/2,2кг)</t>
  </si>
  <si>
    <t xml:space="preserve">Электрокартон 0,2*1000мм 5м около 0,85кг </t>
  </si>
  <si>
    <t xml:space="preserve">Гетинакс листовой  20мм лист 2,5*1,10м около 70кг  </t>
  </si>
  <si>
    <t xml:space="preserve">Гетинакс листовой  30мм лист 1,25*1,05м  </t>
  </si>
  <si>
    <t xml:space="preserve">Стеклотекстолит  КАСТ-В 9мм лист 1,2*0,9м  </t>
  </si>
  <si>
    <t xml:space="preserve">Стеклотекстолит КАСТ-В 10мм лист 1,2*0,9м/1,5*0,9м вес около 20кг  </t>
  </si>
  <si>
    <t xml:space="preserve">Стеклотекстолит СТЭФ 15мм лист 1,2*0,9м  </t>
  </si>
  <si>
    <t xml:space="preserve">Стеклотекстолит СТЭФ 20мм 0,9*0,9м лист около 30кг  </t>
  </si>
  <si>
    <t xml:space="preserve">Стеклотекстолит СТЭФ 22мм 1,4*0,9м лист 55кг  </t>
  </si>
  <si>
    <t xml:space="preserve">Текстолит ПТ 40мм 800*1300 / 59,4кг  </t>
  </si>
  <si>
    <t>шт</t>
  </si>
  <si>
    <t>кг</t>
  </si>
  <si>
    <t>Розничная цена Армада 51</t>
  </si>
  <si>
    <t xml:space="preserve">Средняя рыночная цена </t>
  </si>
  <si>
    <t>Кол-во</t>
  </si>
  <si>
    <t>Ед. измерения</t>
  </si>
  <si>
    <t>Электроизоляция</t>
  </si>
  <si>
    <t xml:space="preserve"> Фото</t>
  </si>
  <si>
    <t>не поставлятся</t>
  </si>
  <si>
    <t>(1*2 м 1лист 60кг.) 320,00 руб.</t>
  </si>
  <si>
    <t>Гетинакс листовой  25мм лист 1*1,5м 4 листа неликвида</t>
  </si>
  <si>
    <t>(1*,12 м 24 кг= 1лист)  199,00 руб.</t>
  </si>
  <si>
    <t>(1*2 м  112 кг=1 лист) =308,00 руб.</t>
  </si>
  <si>
    <t>(1*2 м 90 кг=1 лист) =308,00 руб.</t>
  </si>
  <si>
    <t>(1*2 м 68 кг=1 лист) =308,00 руб.</t>
  </si>
  <si>
    <t>(1*2 м 120 кг=1шт) 456,00 руб</t>
  </si>
  <si>
    <t>320</t>
  </si>
  <si>
    <t>880,60</t>
  </si>
  <si>
    <t>880,60 (за кг)</t>
  </si>
  <si>
    <t>(1000*1100мм) 2,0 мм за шт .1427 руб.</t>
  </si>
  <si>
    <t>2058 за 1 кг(диск 160*105)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</si>
</sst>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р.&quot;_-;\-* #,##0.00\ &quot;р.&quot;_-;_-* &quot;-&quot;??\ &quot;р.&quot;_-;_-@_-"/>
    <numFmt numFmtId="165" formatCode="#,##0.00\ &quot;р.&quot;"/>
    <numFmt numFmtId="170" formatCode="0.000;[Red]\-0.000"/>
    <numFmt numFmtId="174" formatCode="#,##0.00\ &quot;₽&quot;;[Red]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4" fillId="0" borderId="0" xfId="0" applyFont="1"/>
    <xf numFmtId="0" fontId="1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 wrapText="1"/>
    </xf>
    <xf numFmtId="49" fontId="9" fillId="0" borderId="0" xfId="0" applyNumberFormat="1" applyFont="1" applyAlignment="1">
      <alignment wrapText="1"/>
    </xf>
    <xf numFmtId="164" fontId="1" fillId="3" borderId="3" xfId="1" applyFont="1" applyFill="1" applyBorder="1" applyAlignment="1">
      <alignment horizontal="right" vertical="center" wrapText="1"/>
    </xf>
    <xf numFmtId="49" fontId="8" fillId="4" borderId="14" xfId="0" applyNumberFormat="1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174" fontId="1" fillId="0" borderId="15" xfId="0" applyNumberFormat="1" applyFont="1" applyBorder="1" applyAlignment="1">
      <alignment horizontal="right" vertical="center" wrapText="1"/>
    </xf>
    <xf numFmtId="170" fontId="1" fillId="3" borderId="3" xfId="0" applyNumberFormat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0" fontId="2" fillId="4" borderId="1" xfId="2" applyNumberFormat="1" applyFont="1" applyFill="1" applyBorder="1" applyAlignment="1">
      <alignment horizontal="left" vertical="center"/>
    </xf>
    <xf numFmtId="0" fontId="2" fillId="4" borderId="4" xfId="2" applyNumberFormat="1" applyFont="1" applyFill="1" applyBorder="1" applyAlignment="1">
      <alignment horizontal="left" vertical="center"/>
    </xf>
    <xf numFmtId="0" fontId="2" fillId="4" borderId="2" xfId="2" applyNumberFormat="1" applyFont="1" applyFill="1" applyBorder="1" applyAlignment="1">
      <alignment horizontal="left" vertical="center"/>
    </xf>
    <xf numFmtId="49" fontId="3" fillId="4" borderId="13" xfId="0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Автоматы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447676</xdr:colOff>
      <xdr:row>20</xdr:row>
      <xdr:rowOff>57150</xdr:rowOff>
    </xdr:from>
    <xdr:to>
      <xdr:col>2</xdr:col>
      <xdr:colOff>1255986</xdr:colOff>
      <xdr:row>20</xdr:row>
      <xdr:rowOff>1137150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15059025"/>
          <a:ext cx="80831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202746</xdr:colOff>
      <xdr:row>7</xdr:row>
      <xdr:rowOff>35379</xdr:rowOff>
    </xdr:from>
    <xdr:to>
      <xdr:col>2</xdr:col>
      <xdr:colOff>1681843</xdr:colOff>
      <xdr:row>7</xdr:row>
      <xdr:rowOff>1115379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0746" y="2245179"/>
          <a:ext cx="147909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</xdr:colOff>
      <xdr:row>15</xdr:row>
      <xdr:rowOff>95250</xdr:rowOff>
    </xdr:from>
    <xdr:to>
      <xdr:col>2</xdr:col>
      <xdr:colOff>1651979</xdr:colOff>
      <xdr:row>15</xdr:row>
      <xdr:rowOff>1175250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8677275"/>
          <a:ext cx="150910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16</xdr:row>
      <xdr:rowOff>114300</xdr:rowOff>
    </xdr:from>
    <xdr:to>
      <xdr:col>2</xdr:col>
      <xdr:colOff>1636934</xdr:colOff>
      <xdr:row>16</xdr:row>
      <xdr:rowOff>1194300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039350"/>
          <a:ext cx="156073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95255</xdr:colOff>
      <xdr:row>17</xdr:row>
      <xdr:rowOff>95250</xdr:rowOff>
    </xdr:from>
    <xdr:to>
      <xdr:col>2</xdr:col>
      <xdr:colOff>1653679</xdr:colOff>
      <xdr:row>17</xdr:row>
      <xdr:rowOff>1175250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5" y="11296650"/>
          <a:ext cx="1558424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85735</xdr:colOff>
      <xdr:row>19</xdr:row>
      <xdr:rowOff>104774</xdr:rowOff>
    </xdr:from>
    <xdr:to>
      <xdr:col>2</xdr:col>
      <xdr:colOff>1657967</xdr:colOff>
      <xdr:row>19</xdr:row>
      <xdr:rowOff>1003799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35" y="13954124"/>
          <a:ext cx="1572232" cy="8990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13</xdr:row>
      <xdr:rowOff>133350</xdr:rowOff>
    </xdr:from>
    <xdr:to>
      <xdr:col>2</xdr:col>
      <xdr:colOff>1576826</xdr:colOff>
      <xdr:row>13</xdr:row>
      <xdr:rowOff>1213350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6019800"/>
          <a:ext cx="1395851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14</xdr:row>
      <xdr:rowOff>152400</xdr:rowOff>
    </xdr:from>
    <xdr:to>
      <xdr:col>2</xdr:col>
      <xdr:colOff>1568001</xdr:colOff>
      <xdr:row>14</xdr:row>
      <xdr:rowOff>1232400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1" y="7381875"/>
          <a:ext cx="139655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21</xdr:row>
      <xdr:rowOff>66674</xdr:rowOff>
    </xdr:from>
    <xdr:to>
      <xdr:col>2</xdr:col>
      <xdr:colOff>1419945</xdr:colOff>
      <xdr:row>21</xdr:row>
      <xdr:rowOff>1146674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16297274"/>
          <a:ext cx="106752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180979</xdr:colOff>
      <xdr:row>10</xdr:row>
      <xdr:rowOff>95250</xdr:rowOff>
    </xdr:from>
    <xdr:to>
      <xdr:col>2</xdr:col>
      <xdr:colOff>1601694</xdr:colOff>
      <xdr:row>10</xdr:row>
      <xdr:rowOff>1175250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9" y="4152900"/>
          <a:ext cx="1420715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18</xdr:row>
      <xdr:rowOff>66674</xdr:rowOff>
    </xdr:from>
    <xdr:to>
      <xdr:col>2</xdr:col>
      <xdr:colOff>1607632</xdr:colOff>
      <xdr:row>18</xdr:row>
      <xdr:rowOff>1146674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2601574"/>
          <a:ext cx="1493332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SheetLayoutView="100" workbookViewId="0">
      <pane ySplit="3" topLeftCell="A4" activePane="bottomLeft" state="frozenSplit"/>
      <selection pane="bottomLeft" activeCell="F8" sqref="F8"/>
    </sheetView>
  </sheetViews>
  <sheetFormatPr defaultRowHeight="15" x14ac:dyDescent="0.25"/>
  <cols>
    <col min="1" max="1" width="8.5703125" style="18" customWidth="1"/>
    <col min="2" max="2" width="37" style="8" customWidth="1"/>
    <col min="3" max="3" width="26.140625" style="8" customWidth="1"/>
    <col min="4" max="4" width="14.140625" customWidth="1"/>
    <col min="5" max="5" width="14.85546875" style="17" customWidth="1"/>
    <col min="6" max="6" width="17.140625" customWidth="1"/>
    <col min="7" max="7" width="18" customWidth="1"/>
    <col min="8" max="8" width="21.28515625" style="9" customWidth="1"/>
  </cols>
  <sheetData>
    <row r="1" spans="1:8" ht="33.75" customHeight="1" thickBot="1" x14ac:dyDescent="0.3">
      <c r="A1" s="25" t="s">
        <v>29</v>
      </c>
      <c r="B1" s="26"/>
      <c r="C1" s="26"/>
      <c r="D1" s="26"/>
      <c r="E1" s="26"/>
      <c r="F1" s="26"/>
      <c r="G1" s="26"/>
      <c r="H1" s="26"/>
    </row>
    <row r="2" spans="1:8" ht="15" customHeight="1" x14ac:dyDescent="0.25">
      <c r="A2" s="23" t="s">
        <v>0</v>
      </c>
      <c r="B2" s="27" t="s">
        <v>1</v>
      </c>
      <c r="C2" s="27" t="s">
        <v>30</v>
      </c>
      <c r="D2" s="20" t="s">
        <v>28</v>
      </c>
      <c r="E2" s="20" t="s">
        <v>27</v>
      </c>
      <c r="F2" s="19" t="s">
        <v>2</v>
      </c>
      <c r="G2" s="22"/>
      <c r="H2" s="28" t="s">
        <v>26</v>
      </c>
    </row>
    <row r="3" spans="1:8" ht="39" customHeight="1" thickBot="1" x14ac:dyDescent="0.3">
      <c r="A3" s="24"/>
      <c r="B3" s="33"/>
      <c r="C3" s="33"/>
      <c r="D3" s="21"/>
      <c r="E3" s="21"/>
      <c r="F3" s="12" t="s">
        <v>25</v>
      </c>
      <c r="G3" s="5" t="s">
        <v>3</v>
      </c>
      <c r="H3" s="29"/>
    </row>
    <row r="4" spans="1:8" s="1" customFormat="1" ht="25.5" x14ac:dyDescent="0.25">
      <c r="A4" s="2">
        <v>601131</v>
      </c>
      <c r="B4" s="6" t="s">
        <v>5</v>
      </c>
      <c r="C4" s="6"/>
      <c r="D4" s="3" t="s">
        <v>23</v>
      </c>
      <c r="E4" s="16">
        <v>23</v>
      </c>
      <c r="F4" s="10">
        <v>72</v>
      </c>
      <c r="G4" s="4">
        <f t="shared" ref="G4:G22" si="0">E4*F4</f>
        <v>1656</v>
      </c>
      <c r="H4" s="13" t="s">
        <v>31</v>
      </c>
    </row>
    <row r="5" spans="1:8" s="1" customFormat="1" ht="30.75" customHeight="1" x14ac:dyDescent="0.25">
      <c r="A5" s="2">
        <v>601132</v>
      </c>
      <c r="B5" s="6" t="s">
        <v>6</v>
      </c>
      <c r="C5" s="6"/>
      <c r="D5" s="3" t="s">
        <v>23</v>
      </c>
      <c r="E5" s="16">
        <v>140</v>
      </c>
      <c r="F5" s="10">
        <v>72</v>
      </c>
      <c r="G5" s="4">
        <f t="shared" si="0"/>
        <v>10080</v>
      </c>
      <c r="H5" s="14" t="s">
        <v>31</v>
      </c>
    </row>
    <row r="6" spans="1:8" s="1" customFormat="1" x14ac:dyDescent="0.25">
      <c r="A6" s="2">
        <v>816871</v>
      </c>
      <c r="B6" s="6" t="s">
        <v>7</v>
      </c>
      <c r="C6" s="6"/>
      <c r="D6" s="3" t="s">
        <v>24</v>
      </c>
      <c r="E6" s="16">
        <v>44.7</v>
      </c>
      <c r="F6" s="10">
        <v>550</v>
      </c>
      <c r="G6" s="4">
        <f t="shared" si="0"/>
        <v>24585</v>
      </c>
      <c r="H6" s="14" t="s">
        <v>31</v>
      </c>
    </row>
    <row r="7" spans="1:8" s="1" customFormat="1" ht="25.5" x14ac:dyDescent="0.25">
      <c r="A7" s="2">
        <v>4424</v>
      </c>
      <c r="B7" s="6" t="s">
        <v>8</v>
      </c>
      <c r="C7" s="6"/>
      <c r="D7" s="3" t="s">
        <v>24</v>
      </c>
      <c r="E7" s="16">
        <v>32.31</v>
      </c>
      <c r="F7" s="10">
        <v>342</v>
      </c>
      <c r="G7" s="4">
        <f t="shared" si="0"/>
        <v>11050.02</v>
      </c>
      <c r="H7" s="14" t="s">
        <v>31</v>
      </c>
    </row>
    <row r="8" spans="1:8" s="1" customFormat="1" ht="94.5" customHeight="1" x14ac:dyDescent="0.25">
      <c r="A8" s="2">
        <v>203481</v>
      </c>
      <c r="B8" s="6" t="s">
        <v>9</v>
      </c>
      <c r="C8" s="6"/>
      <c r="D8" s="3" t="s">
        <v>24</v>
      </c>
      <c r="E8" s="16">
        <v>34.03</v>
      </c>
      <c r="F8" s="10">
        <v>1227</v>
      </c>
      <c r="G8" s="4">
        <f t="shared" si="0"/>
        <v>41754.810000000005</v>
      </c>
      <c r="H8" s="14" t="s">
        <v>31</v>
      </c>
    </row>
    <row r="9" spans="1:8" s="1" customFormat="1" ht="25.5" x14ac:dyDescent="0.25">
      <c r="A9" s="2">
        <v>2187</v>
      </c>
      <c r="B9" s="6" t="s">
        <v>14</v>
      </c>
      <c r="C9" s="6"/>
      <c r="D9" s="3" t="s">
        <v>24</v>
      </c>
      <c r="E9" s="16">
        <v>121.83</v>
      </c>
      <c r="F9" s="10">
        <v>315</v>
      </c>
      <c r="G9" s="4">
        <f t="shared" si="0"/>
        <v>38376.449999999997</v>
      </c>
      <c r="H9" s="14" t="s">
        <v>42</v>
      </c>
    </row>
    <row r="10" spans="1:8" s="1" customFormat="1" ht="25.5" x14ac:dyDescent="0.25">
      <c r="A10" s="2">
        <v>1026</v>
      </c>
      <c r="B10" s="6" t="s">
        <v>15</v>
      </c>
      <c r="C10" s="6"/>
      <c r="D10" s="3" t="s">
        <v>24</v>
      </c>
      <c r="E10" s="16">
        <v>301.5</v>
      </c>
      <c r="F10" s="10">
        <v>176</v>
      </c>
      <c r="G10" s="4">
        <f t="shared" si="0"/>
        <v>53064</v>
      </c>
      <c r="H10" s="15" t="s">
        <v>32</v>
      </c>
    </row>
    <row r="11" spans="1:8" s="1" customFormat="1" ht="103.5" customHeight="1" x14ac:dyDescent="0.25">
      <c r="A11" s="2">
        <v>1027</v>
      </c>
      <c r="B11" s="6" t="s">
        <v>33</v>
      </c>
      <c r="C11" s="6"/>
      <c r="D11" s="3" t="s">
        <v>24</v>
      </c>
      <c r="E11" s="16">
        <v>184.5</v>
      </c>
      <c r="F11" s="10">
        <v>176</v>
      </c>
      <c r="G11" s="4">
        <f t="shared" si="0"/>
        <v>32472</v>
      </c>
      <c r="H11" s="14" t="s">
        <v>39</v>
      </c>
    </row>
    <row r="12" spans="1:8" s="1" customFormat="1" x14ac:dyDescent="0.25">
      <c r="A12" s="2">
        <v>1028</v>
      </c>
      <c r="B12" s="6" t="s">
        <v>16</v>
      </c>
      <c r="C12" s="6"/>
      <c r="D12" s="3" t="s">
        <v>24</v>
      </c>
      <c r="E12" s="16">
        <v>35</v>
      </c>
      <c r="F12" s="10">
        <v>176</v>
      </c>
      <c r="G12" s="4">
        <f t="shared" si="0"/>
        <v>6160</v>
      </c>
      <c r="H12" s="14" t="s">
        <v>39</v>
      </c>
    </row>
    <row r="13" spans="1:8" s="1" customFormat="1" ht="25.5" x14ac:dyDescent="0.25">
      <c r="A13" s="2">
        <v>202853</v>
      </c>
      <c r="B13" s="6" t="s">
        <v>10</v>
      </c>
      <c r="C13" s="6"/>
      <c r="D13" s="3" t="s">
        <v>24</v>
      </c>
      <c r="E13" s="16">
        <v>87.5</v>
      </c>
      <c r="F13" s="10">
        <v>288</v>
      </c>
      <c r="G13" s="4">
        <f t="shared" si="0"/>
        <v>25200</v>
      </c>
      <c r="H13" s="14" t="s">
        <v>40</v>
      </c>
    </row>
    <row r="14" spans="1:8" s="1" customFormat="1" ht="105.75" customHeight="1" x14ac:dyDescent="0.25">
      <c r="A14" s="2">
        <v>202715</v>
      </c>
      <c r="B14" s="6" t="s">
        <v>11</v>
      </c>
      <c r="C14" s="6"/>
      <c r="D14" s="3" t="s">
        <v>23</v>
      </c>
      <c r="E14" s="16">
        <v>2</v>
      </c>
      <c r="F14" s="10">
        <v>7775</v>
      </c>
      <c r="G14" s="4">
        <f t="shared" si="0"/>
        <v>15550</v>
      </c>
      <c r="H14" s="14" t="s">
        <v>41</v>
      </c>
    </row>
    <row r="15" spans="1:8" s="1" customFormat="1" ht="106.5" customHeight="1" x14ac:dyDescent="0.25">
      <c r="A15" s="2">
        <v>203132</v>
      </c>
      <c r="B15" s="6" t="s">
        <v>12</v>
      </c>
      <c r="C15" s="6"/>
      <c r="D15" s="3" t="s">
        <v>23</v>
      </c>
      <c r="E15" s="16">
        <v>2</v>
      </c>
      <c r="F15" s="10">
        <v>9790</v>
      </c>
      <c r="G15" s="4">
        <f t="shared" si="0"/>
        <v>19580</v>
      </c>
      <c r="H15" s="14" t="s">
        <v>41</v>
      </c>
    </row>
    <row r="16" spans="1:8" s="1" customFormat="1" ht="105.75" customHeight="1" x14ac:dyDescent="0.25">
      <c r="A16" s="2">
        <v>207132</v>
      </c>
      <c r="B16" s="6" t="s">
        <v>17</v>
      </c>
      <c r="C16" s="6"/>
      <c r="D16" s="3" t="s">
        <v>24</v>
      </c>
      <c r="E16" s="16">
        <v>19.600000000000001</v>
      </c>
      <c r="F16" s="10">
        <v>378.4</v>
      </c>
      <c r="G16" s="4">
        <f t="shared" si="0"/>
        <v>7416.64</v>
      </c>
      <c r="H16" s="14" t="s">
        <v>31</v>
      </c>
    </row>
    <row r="17" spans="1:8" s="1" customFormat="1" ht="100.5" customHeight="1" x14ac:dyDescent="0.25">
      <c r="A17" s="2">
        <v>207133</v>
      </c>
      <c r="B17" s="6" t="s">
        <v>18</v>
      </c>
      <c r="C17" s="6"/>
      <c r="D17" s="3" t="s">
        <v>24</v>
      </c>
      <c r="E17" s="16">
        <v>38.700000000000003</v>
      </c>
      <c r="F17" s="10">
        <v>378.4</v>
      </c>
      <c r="G17" s="4">
        <f t="shared" si="0"/>
        <v>14644.08</v>
      </c>
      <c r="H17" s="15" t="s">
        <v>34</v>
      </c>
    </row>
    <row r="18" spans="1:8" s="1" customFormat="1" ht="105" customHeight="1" x14ac:dyDescent="0.25">
      <c r="A18" s="2">
        <v>4426</v>
      </c>
      <c r="B18" s="6" t="s">
        <v>19</v>
      </c>
      <c r="C18" s="6"/>
      <c r="D18" s="3" t="s">
        <v>24</v>
      </c>
      <c r="E18" s="16">
        <v>26.7</v>
      </c>
      <c r="F18" s="10">
        <v>378.4</v>
      </c>
      <c r="G18" s="4">
        <f t="shared" si="0"/>
        <v>10103.279999999999</v>
      </c>
      <c r="H18" s="15" t="s">
        <v>37</v>
      </c>
    </row>
    <row r="19" spans="1:8" s="1" customFormat="1" ht="103.5" customHeight="1" x14ac:dyDescent="0.25">
      <c r="A19" s="2">
        <v>4458</v>
      </c>
      <c r="B19" s="6" t="s">
        <v>20</v>
      </c>
      <c r="C19" s="6"/>
      <c r="D19" s="3" t="s">
        <v>24</v>
      </c>
      <c r="E19" s="16">
        <v>20.8</v>
      </c>
      <c r="F19" s="10">
        <v>260</v>
      </c>
      <c r="G19" s="4">
        <f t="shared" si="0"/>
        <v>5408</v>
      </c>
      <c r="H19" s="15" t="s">
        <v>36</v>
      </c>
    </row>
    <row r="20" spans="1:8" s="1" customFormat="1" ht="90.75" customHeight="1" x14ac:dyDescent="0.25">
      <c r="A20" s="2">
        <v>207127</v>
      </c>
      <c r="B20" s="6" t="s">
        <v>21</v>
      </c>
      <c r="C20" s="6"/>
      <c r="D20" s="3" t="s">
        <v>24</v>
      </c>
      <c r="E20" s="16">
        <v>55</v>
      </c>
      <c r="F20" s="10">
        <v>260</v>
      </c>
      <c r="G20" s="4">
        <f t="shared" si="0"/>
        <v>14300</v>
      </c>
      <c r="H20" s="15" t="s">
        <v>35</v>
      </c>
    </row>
    <row r="21" spans="1:8" s="1" customFormat="1" ht="96.75" customHeight="1" x14ac:dyDescent="0.25">
      <c r="A21" s="2">
        <v>207677</v>
      </c>
      <c r="B21" s="6" t="s">
        <v>22</v>
      </c>
      <c r="C21" s="6"/>
      <c r="D21" s="3" t="s">
        <v>24</v>
      </c>
      <c r="E21" s="16">
        <v>59.4</v>
      </c>
      <c r="F21" s="10">
        <v>326</v>
      </c>
      <c r="G21" s="4">
        <f t="shared" si="0"/>
        <v>19364.399999999998</v>
      </c>
      <c r="H21" s="15" t="s">
        <v>38</v>
      </c>
    </row>
    <row r="22" spans="1:8" s="1" customFormat="1" ht="96" customHeight="1" x14ac:dyDescent="0.25">
      <c r="A22" s="2">
        <v>200953</v>
      </c>
      <c r="B22" s="6" t="s">
        <v>13</v>
      </c>
      <c r="C22" s="6"/>
      <c r="D22" s="3" t="s">
        <v>24</v>
      </c>
      <c r="E22" s="16">
        <v>4.4000000000000004</v>
      </c>
      <c r="F22" s="10">
        <v>547.52</v>
      </c>
      <c r="G22" s="4">
        <f t="shared" si="0"/>
        <v>2409.0880000000002</v>
      </c>
      <c r="H22" s="14" t="s">
        <v>43</v>
      </c>
    </row>
    <row r="23" spans="1:8" ht="19.5" thickBot="1" x14ac:dyDescent="0.35">
      <c r="A23" s="30" t="s">
        <v>4</v>
      </c>
      <c r="B23" s="31"/>
      <c r="C23" s="31"/>
      <c r="D23" s="31"/>
      <c r="E23" s="31"/>
      <c r="F23" s="32"/>
      <c r="G23" s="7">
        <f>SUM(G4:G22)</f>
        <v>353173.76800000004</v>
      </c>
      <c r="H23" s="11"/>
    </row>
  </sheetData>
  <sheetProtection algorithmName="SHA-512" hashValue="tDwnT7XBHcjRE3TK1ITPKZYXfnhUw3/eubZNJRxsC1XUpsbs/KZSA5o8GDraz2Flo91uZ8bzibaRcNAzum3Vxg==" saltValue="+RM0ic1+KS6EbswdzAI5qQ==" spinCount="100000" sheet="1" formatCells="0" formatColumns="0" formatRows="0" insertColumns="0" insertRows="0" insertHyperlinks="0" deleteColumns="0" deleteRows="0" sort="0" autoFilter="0" pivotTables="0"/>
  <mergeCells count="9">
    <mergeCell ref="A1:H1"/>
    <mergeCell ref="D2:D3"/>
    <mergeCell ref="H2:H3"/>
    <mergeCell ref="A23:F23"/>
    <mergeCell ref="A2:A3"/>
    <mergeCell ref="B2:B3"/>
    <mergeCell ref="E2:E3"/>
    <mergeCell ref="F2:G2"/>
    <mergeCell ref="C2:C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Электроизоляция</vt:lpstr>
      <vt:lpstr>Электроизоляция!Область_печати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2021-07-22T09:36:02Z</dcterms:modified>
</cp:coreProperties>
</file>