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skiy\Documents\прайс для сайта\2021-07-22\"/>
    </mc:Choice>
  </mc:AlternateContent>
  <bookViews>
    <workbookView xWindow="-120" yWindow="-120" windowWidth="29040" windowHeight="15840" tabRatio="903"/>
  </bookViews>
  <sheets>
    <sheet name="Аварийно-спасательное оборудова" sheetId="61" r:id="rId1"/>
  </sheets>
  <definedNames>
    <definedName name="_xlnm.Print_Area" localSheetId="0">'Аварийно-спасательное оборудова'!$A$1:$H$18</definedName>
  </definedNames>
  <calcPr calcId="181029"/>
</workbook>
</file>

<file path=xl/calcChain.xml><?xml version="1.0" encoding="utf-8"?>
<calcChain xmlns="http://schemas.openxmlformats.org/spreadsheetml/2006/main">
  <c r="H17" i="61" l="1"/>
  <c r="H16" i="61"/>
  <c r="H15" i="61"/>
  <c r="H14" i="61"/>
  <c r="H13" i="61"/>
  <c r="G12" i="61" l="1"/>
  <c r="G17" i="61" l="1"/>
  <c r="G15" i="61"/>
  <c r="G14" i="61"/>
  <c r="G13" i="61"/>
  <c r="G11" i="61" l="1"/>
  <c r="G10" i="61"/>
  <c r="G9" i="61"/>
  <c r="G8" i="61"/>
  <c r="G7" i="61"/>
  <c r="G6" i="61"/>
  <c r="G5" i="61"/>
  <c r="G4" i="61"/>
  <c r="G18" i="61" l="1"/>
</calcChain>
</file>

<file path=xl/sharedStrings.xml><?xml version="1.0" encoding="utf-8"?>
<sst xmlns="http://schemas.openxmlformats.org/spreadsheetml/2006/main" count="47" uniqueCount="39">
  <si>
    <t>Код</t>
  </si>
  <si>
    <t>Номенклатура</t>
  </si>
  <si>
    <t>Остаток</t>
  </si>
  <si>
    <t>Сумма</t>
  </si>
  <si>
    <t>Итого</t>
  </si>
  <si>
    <t>Аппарат АВМ-3</t>
  </si>
  <si>
    <t>Буй пластик. 0,6х1м, желтый Castro</t>
  </si>
  <si>
    <t>Дозиметр ИД-1 (к-т)</t>
  </si>
  <si>
    <t>Лупа компасная в упак.</t>
  </si>
  <si>
    <t>Мачта (радиоантенна)</t>
  </si>
  <si>
    <t xml:space="preserve">200052     </t>
  </si>
  <si>
    <t xml:space="preserve">803593     </t>
  </si>
  <si>
    <t xml:space="preserve">803591     </t>
  </si>
  <si>
    <t xml:space="preserve">659754     </t>
  </si>
  <si>
    <t xml:space="preserve">001454     </t>
  </si>
  <si>
    <t xml:space="preserve">002423     </t>
  </si>
  <si>
    <t xml:space="preserve">002424     </t>
  </si>
  <si>
    <t xml:space="preserve">681412     </t>
  </si>
  <si>
    <t>Штормтрап посадочный 15м</t>
  </si>
  <si>
    <t xml:space="preserve">661150     </t>
  </si>
  <si>
    <t>Аптечка АИ-2 - для оказания помощи поражения радиоактивными,отравляющими или хим.веществами</t>
  </si>
  <si>
    <t>Аптечка Универсальная НДС 10%</t>
  </si>
  <si>
    <t>659136</t>
  </si>
  <si>
    <t>697197</t>
  </si>
  <si>
    <t>200080</t>
  </si>
  <si>
    <t>Аптечка</t>
  </si>
  <si>
    <t>659080</t>
  </si>
  <si>
    <t>Пакет противохимический ИПП-11</t>
  </si>
  <si>
    <t>шт</t>
  </si>
  <si>
    <t>Аварийно-спасательное оборудование</t>
  </si>
  <si>
    <t>Розничная цена Армада 51</t>
  </si>
  <si>
    <t>Кол-во</t>
  </si>
  <si>
    <t>Ед. измерения</t>
  </si>
  <si>
    <t>Средняя рыночная цена</t>
  </si>
  <si>
    <t>Фото</t>
  </si>
  <si>
    <t>Пакет перевязочный ИПП-1 (НДС 10%)</t>
  </si>
  <si>
    <t xml:space="preserve">Лупа компасная </t>
  </si>
  <si>
    <t xml:space="preserve">Батометр Ф.Нансена морской БМ-48 (некомплект) </t>
  </si>
  <si>
    <t xml:space="preserve">Батометр Ф.Нансена морской БМ-48 (полн комплект)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</si>
</sst>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р.&quot;_-;\-* #,##0.00\ &quot;р.&quot;_-;_-* &quot;-&quot;??\ &quot;р.&quot;_-;_-@_-"/>
    <numFmt numFmtId="165" formatCode="#,##0.00\ &quot;р.&quot;"/>
    <numFmt numFmtId="166" formatCode="0.000"/>
    <numFmt numFmtId="167" formatCode="#,##0.00\ &quot;₽&quot;"/>
    <numFmt numFmtId="168" formatCode="0.000;[Red]\-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6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164" fontId="3" fillId="0" borderId="0" xfId="1" applyFont="1"/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/>
    <xf numFmtId="0" fontId="7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166" fontId="1" fillId="4" borderId="4" xfId="2" applyNumberFormat="1" applyFont="1" applyFill="1" applyBorder="1" applyAlignment="1">
      <alignment horizontal="right" vertical="center"/>
    </xf>
    <xf numFmtId="164" fontId="1" fillId="4" borderId="4" xfId="1" applyFont="1" applyFill="1" applyBorder="1" applyAlignment="1">
      <alignment vertical="center"/>
    </xf>
    <xf numFmtId="164" fontId="1" fillId="3" borderId="4" xfId="1" applyFont="1" applyFill="1" applyBorder="1" applyAlignment="1">
      <alignment vertical="center" wrapText="1"/>
    </xf>
    <xf numFmtId="164" fontId="7" fillId="3" borderId="4" xfId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vertical="center" wrapText="1"/>
    </xf>
    <xf numFmtId="168" fontId="1" fillId="3" borderId="4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164" fontId="1" fillId="4" borderId="3" xfId="1" applyFont="1" applyFill="1" applyBorder="1" applyAlignment="1">
      <alignment vertical="center"/>
    </xf>
    <xf numFmtId="166" fontId="1" fillId="4" borderId="3" xfId="2" applyNumberFormat="1" applyFont="1" applyFill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0" fontId="1" fillId="4" borderId="3" xfId="2" applyNumberFormat="1" applyFont="1" applyFill="1" applyBorder="1" applyAlignment="1">
      <alignment horizontal="left" vertical="center"/>
    </xf>
    <xf numFmtId="0" fontId="1" fillId="0" borderId="3" xfId="2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4" borderId="4" xfId="2" applyNumberFormat="1" applyFont="1" applyFill="1" applyBorder="1" applyAlignment="1">
      <alignment horizontal="left" vertical="center"/>
    </xf>
    <xf numFmtId="0" fontId="1" fillId="0" borderId="4" xfId="2" applyNumberFormat="1" applyFont="1" applyFill="1" applyBorder="1" applyAlignment="1">
      <alignment horizontal="left" vertical="center"/>
    </xf>
    <xf numFmtId="165" fontId="1" fillId="0" borderId="2" xfId="0" applyNumberFormat="1" applyFon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3" borderId="1" xfId="1" applyFont="1" applyFill="1" applyBorder="1" applyAlignment="1">
      <alignment vertical="center" wrapText="1"/>
    </xf>
    <xf numFmtId="168" fontId="1" fillId="3" borderId="1" xfId="0" applyNumberFormat="1" applyFont="1" applyFill="1" applyBorder="1" applyAlignment="1">
      <alignment vertical="center" wrapText="1"/>
    </xf>
    <xf numFmtId="165" fontId="1" fillId="0" borderId="6" xfId="0" applyNumberFormat="1" applyFont="1" applyBorder="1" applyAlignment="1">
      <alignment vertical="center"/>
    </xf>
    <xf numFmtId="165" fontId="8" fillId="5" borderId="19" xfId="0" applyNumberFormat="1" applyFont="1" applyFill="1" applyBorder="1" applyAlignment="1">
      <alignment vertical="center"/>
    </xf>
    <xf numFmtId="0" fontId="4" fillId="5" borderId="15" xfId="0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3" applyNumberFormat="1" applyFont="1" applyFill="1" applyBorder="1" applyAlignment="1">
      <alignment horizontal="left" vertical="center"/>
    </xf>
    <xf numFmtId="164" fontId="1" fillId="0" borderId="4" xfId="1" applyFont="1" applyFill="1" applyBorder="1" applyAlignment="1">
      <alignment vertical="center"/>
    </xf>
    <xf numFmtId="166" fontId="1" fillId="0" borderId="4" xfId="3" applyNumberFormat="1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right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66" fontId="1" fillId="4" borderId="1" xfId="2" applyNumberFormat="1" applyFont="1" applyFill="1" applyBorder="1" applyAlignment="1">
      <alignment horizontal="right" vertical="center"/>
    </xf>
    <xf numFmtId="167" fontId="1" fillId="0" borderId="16" xfId="0" applyNumberFormat="1" applyFont="1" applyBorder="1" applyAlignment="1">
      <alignment horizontal="right" vertical="center" wrapText="1"/>
    </xf>
    <xf numFmtId="167" fontId="1" fillId="0" borderId="16" xfId="0" applyNumberFormat="1" applyFont="1" applyBorder="1" applyAlignment="1">
      <alignment horizontal="right" vertical="center"/>
    </xf>
    <xf numFmtId="167" fontId="1" fillId="0" borderId="16" xfId="0" applyNumberFormat="1" applyFont="1" applyFill="1" applyBorder="1" applyAlignment="1">
      <alignment horizontal="right" vertical="center"/>
    </xf>
    <xf numFmtId="167" fontId="1" fillId="0" borderId="16" xfId="0" applyNumberFormat="1" applyFont="1" applyBorder="1" applyAlignment="1">
      <alignment horizontal="right" wrapText="1"/>
    </xf>
    <xf numFmtId="167" fontId="1" fillId="0" borderId="17" xfId="0" applyNumberFormat="1" applyFont="1" applyBorder="1" applyAlignment="1">
      <alignment horizontal="right" vertical="center" wrapText="1"/>
    </xf>
    <xf numFmtId="167" fontId="3" fillId="0" borderId="17" xfId="0" applyNumberFormat="1" applyFont="1" applyBorder="1" applyAlignment="1">
      <alignment horizontal="right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49" fontId="2" fillId="5" borderId="7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Обычный_Пожарно-техническое оборудо (2)" xfId="3"/>
    <cellStyle name="Обычный_Пожарно-техническое оборудован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3</xdr:row>
      <xdr:rowOff>25400</xdr:rowOff>
    </xdr:from>
    <xdr:to>
      <xdr:col>2</xdr:col>
      <xdr:colOff>1295775</xdr:colOff>
      <xdr:row>3</xdr:row>
      <xdr:rowOff>1105400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1149350"/>
          <a:ext cx="81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4</xdr:row>
      <xdr:rowOff>104776</xdr:rowOff>
    </xdr:from>
    <xdr:to>
      <xdr:col>2</xdr:col>
      <xdr:colOff>1587500</xdr:colOff>
      <xdr:row>4</xdr:row>
      <xdr:rowOff>1152526</xdr:rowOff>
    </xdr:to>
    <xdr:pic>
      <xdr:nvPicPr>
        <xdr:cNvPr id="4" name="Рисунок 3" descr="некомплект батометр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95775" y="2352676"/>
          <a:ext cx="1397000" cy="104775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200027</xdr:colOff>
      <xdr:row>5</xdr:row>
      <xdr:rowOff>171452</xdr:rowOff>
    </xdr:from>
    <xdr:to>
      <xdr:col>2</xdr:col>
      <xdr:colOff>1571625</xdr:colOff>
      <xdr:row>5</xdr:row>
      <xdr:rowOff>1200150</xdr:rowOff>
    </xdr:to>
    <xdr:pic>
      <xdr:nvPicPr>
        <xdr:cNvPr id="5" name="Рисунок 4" descr="батометр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05302" y="3714752"/>
          <a:ext cx="1371598" cy="102869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381001</xdr:colOff>
      <xdr:row>6</xdr:row>
      <xdr:rowOff>28576</xdr:rowOff>
    </xdr:from>
    <xdr:to>
      <xdr:col>2</xdr:col>
      <xdr:colOff>1485900</xdr:colOff>
      <xdr:row>6</xdr:row>
      <xdr:rowOff>1501775</xdr:rowOff>
    </xdr:to>
    <xdr:pic>
      <xdr:nvPicPr>
        <xdr:cNvPr id="6" name="Рисунок 5" descr="буй castro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05301" y="4638676"/>
          <a:ext cx="1104899" cy="1473199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447676</xdr:colOff>
      <xdr:row>7</xdr:row>
      <xdr:rowOff>38101</xdr:rowOff>
    </xdr:from>
    <xdr:to>
      <xdr:col>2</xdr:col>
      <xdr:colOff>1419226</xdr:colOff>
      <xdr:row>7</xdr:row>
      <xdr:rowOff>1333501</xdr:rowOff>
    </xdr:to>
    <xdr:pic>
      <xdr:nvPicPr>
        <xdr:cNvPr id="7" name="Рисунок 6" descr="дозиметр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371976" y="6276976"/>
          <a:ext cx="971550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8</xdr:row>
      <xdr:rowOff>76200</xdr:rowOff>
    </xdr:from>
    <xdr:to>
      <xdr:col>2</xdr:col>
      <xdr:colOff>1666875</xdr:colOff>
      <xdr:row>8</xdr:row>
      <xdr:rowOff>1247775</xdr:rowOff>
    </xdr:to>
    <xdr:pic>
      <xdr:nvPicPr>
        <xdr:cNvPr id="8" name="Рисунок 7" descr="кдг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10050" y="8067675"/>
          <a:ext cx="1562100" cy="117157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10</xdr:row>
      <xdr:rowOff>57150</xdr:rowOff>
    </xdr:from>
    <xdr:to>
      <xdr:col>2</xdr:col>
      <xdr:colOff>1590675</xdr:colOff>
      <xdr:row>10</xdr:row>
      <xdr:rowOff>1178719</xdr:rowOff>
    </xdr:to>
    <xdr:pic>
      <xdr:nvPicPr>
        <xdr:cNvPr id="9" name="Рисунок 8" descr="мачта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086225" y="10782300"/>
          <a:ext cx="1495425" cy="1121569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400050</xdr:colOff>
      <xdr:row>9</xdr:row>
      <xdr:rowOff>76200</xdr:rowOff>
    </xdr:from>
    <xdr:to>
      <xdr:col>2</xdr:col>
      <xdr:colOff>1495425</xdr:colOff>
      <xdr:row>9</xdr:row>
      <xdr:rowOff>1536700</xdr:rowOff>
    </xdr:to>
    <xdr:pic>
      <xdr:nvPicPr>
        <xdr:cNvPr id="11" name="Рисунок 10" descr="лупа упак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391025" y="9229725"/>
          <a:ext cx="1095375" cy="1460500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447675</xdr:colOff>
      <xdr:row>11</xdr:row>
      <xdr:rowOff>38099</xdr:rowOff>
    </xdr:from>
    <xdr:to>
      <xdr:col>2</xdr:col>
      <xdr:colOff>1447800</xdr:colOff>
      <xdr:row>11</xdr:row>
      <xdr:rowOff>1371598</xdr:rowOff>
    </xdr:to>
    <xdr:pic>
      <xdr:nvPicPr>
        <xdr:cNvPr id="12" name="Рисунок 11" descr="штормтрап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438650" y="11991974"/>
          <a:ext cx="1000125" cy="1333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BreakPreview" zoomScaleSheetLayoutView="100" workbookViewId="0">
      <pane ySplit="3" topLeftCell="A4" activePane="bottomLeft" state="frozenSplit"/>
      <selection pane="bottomLeft" sqref="A1:XFD3"/>
    </sheetView>
  </sheetViews>
  <sheetFormatPr defaultColWidth="9.140625" defaultRowHeight="15" x14ac:dyDescent="0.25"/>
  <cols>
    <col min="1" max="1" width="7.140625" style="5" customWidth="1"/>
    <col min="2" max="2" width="54.42578125" style="1" customWidth="1"/>
    <col min="3" max="3" width="27" style="1" customWidth="1"/>
    <col min="4" max="4" width="12.85546875" style="1" customWidth="1"/>
    <col min="5" max="5" width="17.140625" style="4" customWidth="1"/>
    <col min="6" max="6" width="10.42578125" style="1" bestFit="1" customWidth="1"/>
    <col min="7" max="7" width="16.85546875" style="1" bestFit="1" customWidth="1"/>
    <col min="8" max="8" width="15.5703125" style="1" customWidth="1"/>
    <col min="9" max="16384" width="9.140625" style="1"/>
  </cols>
  <sheetData>
    <row r="1" spans="1:8" ht="27" thickBot="1" x14ac:dyDescent="0.3">
      <c r="A1" s="54" t="s">
        <v>29</v>
      </c>
      <c r="B1" s="54"/>
      <c r="C1" s="54"/>
      <c r="D1" s="54"/>
      <c r="E1" s="54"/>
      <c r="F1" s="54"/>
      <c r="G1" s="54"/>
      <c r="H1" s="54"/>
    </row>
    <row r="2" spans="1:8" ht="15.75" x14ac:dyDescent="0.25">
      <c r="A2" s="61" t="s">
        <v>0</v>
      </c>
      <c r="B2" s="55" t="s">
        <v>1</v>
      </c>
      <c r="C2" s="64" t="s">
        <v>34</v>
      </c>
      <c r="D2" s="55" t="s">
        <v>32</v>
      </c>
      <c r="E2" s="55" t="s">
        <v>30</v>
      </c>
      <c r="F2" s="55" t="s">
        <v>2</v>
      </c>
      <c r="G2" s="63"/>
      <c r="H2" s="57" t="s">
        <v>33</v>
      </c>
    </row>
    <row r="3" spans="1:8" ht="32.25" customHeight="1" thickBot="1" x14ac:dyDescent="0.3">
      <c r="A3" s="62"/>
      <c r="B3" s="56"/>
      <c r="C3" s="65"/>
      <c r="D3" s="56"/>
      <c r="E3" s="56"/>
      <c r="F3" s="41" t="s">
        <v>31</v>
      </c>
      <c r="G3" s="42" t="s">
        <v>3</v>
      </c>
      <c r="H3" s="58"/>
    </row>
    <row r="4" spans="1:8" s="3" customFormat="1" ht="88.5" customHeight="1" x14ac:dyDescent="0.2">
      <c r="A4" s="23" t="s">
        <v>10</v>
      </c>
      <c r="B4" s="24" t="s">
        <v>5</v>
      </c>
      <c r="C4" s="24"/>
      <c r="D4" s="25" t="s">
        <v>28</v>
      </c>
      <c r="E4" s="20">
        <v>5500</v>
      </c>
      <c r="F4" s="21">
        <v>1</v>
      </c>
      <c r="G4" s="22">
        <f t="shared" ref="G4:G15" si="0">E4*F4</f>
        <v>5500</v>
      </c>
      <c r="H4" s="48">
        <v>6000</v>
      </c>
    </row>
    <row r="5" spans="1:8" ht="102" customHeight="1" x14ac:dyDescent="0.25">
      <c r="A5" s="26" t="s">
        <v>11</v>
      </c>
      <c r="B5" s="27" t="s">
        <v>37</v>
      </c>
      <c r="C5" s="27"/>
      <c r="D5" s="6" t="s">
        <v>28</v>
      </c>
      <c r="E5" s="13">
        <v>9600</v>
      </c>
      <c r="F5" s="12">
        <v>1</v>
      </c>
      <c r="G5" s="19">
        <f t="shared" si="0"/>
        <v>9600</v>
      </c>
      <c r="H5" s="48">
        <v>16000</v>
      </c>
    </row>
    <row r="6" spans="1:8" ht="113.25" customHeight="1" x14ac:dyDescent="0.25">
      <c r="A6" s="26" t="s">
        <v>12</v>
      </c>
      <c r="B6" s="27" t="s">
        <v>38</v>
      </c>
      <c r="C6" s="27"/>
      <c r="D6" s="6" t="s">
        <v>28</v>
      </c>
      <c r="E6" s="13">
        <v>16000</v>
      </c>
      <c r="F6" s="12">
        <v>2</v>
      </c>
      <c r="G6" s="19">
        <f t="shared" si="0"/>
        <v>32000</v>
      </c>
      <c r="H6" s="49">
        <v>16000</v>
      </c>
    </row>
    <row r="7" spans="1:8" ht="128.25" customHeight="1" x14ac:dyDescent="0.25">
      <c r="A7" s="26" t="s">
        <v>13</v>
      </c>
      <c r="B7" s="27" t="s">
        <v>6</v>
      </c>
      <c r="C7" s="27"/>
      <c r="D7" s="6" t="s">
        <v>28</v>
      </c>
      <c r="E7" s="13">
        <v>4200</v>
      </c>
      <c r="F7" s="12">
        <v>1</v>
      </c>
      <c r="G7" s="19">
        <f t="shared" si="0"/>
        <v>4200</v>
      </c>
      <c r="H7" s="49">
        <v>5620</v>
      </c>
    </row>
    <row r="8" spans="1:8" ht="108.75" customHeight="1" x14ac:dyDescent="0.25">
      <c r="A8" s="26" t="s">
        <v>14</v>
      </c>
      <c r="B8" s="27" t="s">
        <v>7</v>
      </c>
      <c r="C8" s="27"/>
      <c r="D8" s="6" t="s">
        <v>28</v>
      </c>
      <c r="E8" s="13">
        <v>1500</v>
      </c>
      <c r="F8" s="12">
        <v>2</v>
      </c>
      <c r="G8" s="19">
        <f t="shared" si="0"/>
        <v>3000</v>
      </c>
      <c r="H8" s="48">
        <v>1650</v>
      </c>
    </row>
    <row r="9" spans="1:8" ht="108.75" customHeight="1" x14ac:dyDescent="0.25">
      <c r="A9" s="26" t="s">
        <v>15</v>
      </c>
      <c r="B9" s="27" t="s">
        <v>36</v>
      </c>
      <c r="C9" s="27"/>
      <c r="D9" s="6" t="s">
        <v>28</v>
      </c>
      <c r="E9" s="13">
        <v>284</v>
      </c>
      <c r="F9" s="12">
        <v>8</v>
      </c>
      <c r="G9" s="19">
        <f t="shared" si="0"/>
        <v>2272</v>
      </c>
      <c r="H9" s="48">
        <v>420</v>
      </c>
    </row>
    <row r="10" spans="1:8" ht="123.75" customHeight="1" x14ac:dyDescent="0.25">
      <c r="A10" s="26" t="s">
        <v>16</v>
      </c>
      <c r="B10" s="27" t="s">
        <v>8</v>
      </c>
      <c r="C10" s="27"/>
      <c r="D10" s="6" t="s">
        <v>28</v>
      </c>
      <c r="E10" s="13">
        <v>370</v>
      </c>
      <c r="F10" s="12">
        <v>8</v>
      </c>
      <c r="G10" s="19">
        <f t="shared" si="0"/>
        <v>2960</v>
      </c>
      <c r="H10" s="48">
        <v>420</v>
      </c>
    </row>
    <row r="11" spans="1:8" ht="96.75" customHeight="1" x14ac:dyDescent="0.25">
      <c r="A11" s="26" t="s">
        <v>17</v>
      </c>
      <c r="B11" s="27" t="s">
        <v>9</v>
      </c>
      <c r="C11" s="27"/>
      <c r="D11" s="6" t="s">
        <v>28</v>
      </c>
      <c r="E11" s="13">
        <v>40000</v>
      </c>
      <c r="F11" s="12">
        <v>1</v>
      </c>
      <c r="G11" s="19">
        <f t="shared" si="0"/>
        <v>40000</v>
      </c>
      <c r="H11" s="48">
        <v>45000</v>
      </c>
    </row>
    <row r="12" spans="1:8" ht="111.75" customHeight="1" x14ac:dyDescent="0.25">
      <c r="A12" s="38" t="s">
        <v>19</v>
      </c>
      <c r="B12" s="38" t="s">
        <v>18</v>
      </c>
      <c r="C12" s="38"/>
      <c r="D12" s="37" t="s">
        <v>28</v>
      </c>
      <c r="E12" s="39">
        <v>44591</v>
      </c>
      <c r="F12" s="40">
        <v>1</v>
      </c>
      <c r="G12" s="18">
        <f t="shared" si="0"/>
        <v>44591</v>
      </c>
      <c r="H12" s="50">
        <v>74400</v>
      </c>
    </row>
    <row r="13" spans="1:8" ht="25.5" x14ac:dyDescent="0.25">
      <c r="A13" s="8" t="s">
        <v>22</v>
      </c>
      <c r="B13" s="11" t="s">
        <v>20</v>
      </c>
      <c r="C13" s="11"/>
      <c r="D13" s="11"/>
      <c r="E13" s="15">
        <v>360</v>
      </c>
      <c r="F13" s="16">
        <v>32</v>
      </c>
      <c r="G13" s="28">
        <f t="shared" si="0"/>
        <v>11520</v>
      </c>
      <c r="H13" s="48">
        <f>E13</f>
        <v>360</v>
      </c>
    </row>
    <row r="14" spans="1:8" x14ac:dyDescent="0.25">
      <c r="A14" s="8" t="s">
        <v>23</v>
      </c>
      <c r="B14" s="11" t="s">
        <v>21</v>
      </c>
      <c r="C14" s="11"/>
      <c r="D14" s="11"/>
      <c r="E14" s="15">
        <v>520</v>
      </c>
      <c r="F14" s="16">
        <v>13</v>
      </c>
      <c r="G14" s="28">
        <f t="shared" si="0"/>
        <v>6760</v>
      </c>
      <c r="H14" s="51">
        <f>E14</f>
        <v>520</v>
      </c>
    </row>
    <row r="15" spans="1:8" x14ac:dyDescent="0.25">
      <c r="A15" s="9" t="s">
        <v>24</v>
      </c>
      <c r="B15" s="10" t="s">
        <v>25</v>
      </c>
      <c r="C15" s="10"/>
      <c r="D15" s="10"/>
      <c r="E15" s="14">
        <v>350</v>
      </c>
      <c r="F15" s="17">
        <v>1</v>
      </c>
      <c r="G15" s="28">
        <f t="shared" si="0"/>
        <v>350</v>
      </c>
      <c r="H15" s="43">
        <f>E15</f>
        <v>350</v>
      </c>
    </row>
    <row r="16" spans="1:8" ht="24.75" customHeight="1" x14ac:dyDescent="0.25">
      <c r="A16" s="44">
        <v>659469</v>
      </c>
      <c r="B16" s="45" t="s">
        <v>35</v>
      </c>
      <c r="C16" s="45"/>
      <c r="D16" s="46"/>
      <c r="E16" s="31">
        <v>95</v>
      </c>
      <c r="F16" s="47">
        <v>1</v>
      </c>
      <c r="G16" s="36">
        <v>95</v>
      </c>
      <c r="H16" s="52">
        <f>E16</f>
        <v>95</v>
      </c>
    </row>
    <row r="17" spans="1:8" s="7" customFormat="1" ht="15.75" thickBot="1" x14ac:dyDescent="0.3">
      <c r="A17" s="29" t="s">
        <v>26</v>
      </c>
      <c r="B17" s="30" t="s">
        <v>27</v>
      </c>
      <c r="C17" s="30"/>
      <c r="D17" s="30"/>
      <c r="E17" s="31">
        <v>135</v>
      </c>
      <c r="F17" s="32">
        <v>11</v>
      </c>
      <c r="G17" s="33">
        <f>E17*F17</f>
        <v>1485</v>
      </c>
      <c r="H17" s="53">
        <f>E17</f>
        <v>135</v>
      </c>
    </row>
    <row r="18" spans="1:8" s="2" customFormat="1" ht="16.5" thickBot="1" x14ac:dyDescent="0.3">
      <c r="A18" s="59" t="s">
        <v>4</v>
      </c>
      <c r="B18" s="60"/>
      <c r="C18" s="60"/>
      <c r="D18" s="60"/>
      <c r="E18" s="60"/>
      <c r="F18" s="60"/>
      <c r="G18" s="34">
        <f>SUM(G4:G17)</f>
        <v>164333</v>
      </c>
      <c r="H18" s="35"/>
    </row>
  </sheetData>
  <sheetProtection algorithmName="SHA-512" hashValue="u3svv9wKFcwRi0BqqqLfpc4qyQ6bvd5swbuVENCoOqlW8FcHyU/ilkX6J6nt6+YLWbW6zYIRTwDE8UBeKNWtSA==" saltValue="TRXQpBthEyQH7l3QXcQwFQ==" spinCount="100000" sheet="1" formatCells="0" formatColumns="0" formatRows="0" insertColumns="0" insertRows="0" insertHyperlinks="0" deleteColumns="0" deleteRows="0" sort="0" autoFilter="0" pivotTables="0"/>
  <mergeCells count="9">
    <mergeCell ref="A1:H1"/>
    <mergeCell ref="D2:D3"/>
    <mergeCell ref="H2:H3"/>
    <mergeCell ref="A18:F18"/>
    <mergeCell ref="A2:A3"/>
    <mergeCell ref="B2:B3"/>
    <mergeCell ref="E2:E3"/>
    <mergeCell ref="F2:G2"/>
    <mergeCell ref="C2:C3"/>
  </mergeCells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Аварийно-спасательное оборудова</vt:lpstr>
      <vt:lpstr>'Аварийно-спасательное оборудова'!Область_печати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</dc:creator>
  <cp:lastModifiedBy>Владислав Федоровский</cp:lastModifiedBy>
  <cp:lastPrinted>2021-06-12T10:42:31Z</cp:lastPrinted>
  <dcterms:created xsi:type="dcterms:W3CDTF">2020-04-23T06:59:22Z</dcterms:created>
  <dcterms:modified xsi:type="dcterms:W3CDTF">2021-07-22T11:11:02Z</dcterms:modified>
</cp:coreProperties>
</file>